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31"/>
  <workbookPr defaultThemeVersion="166925"/>
  <mc:AlternateContent xmlns:mc="http://schemas.openxmlformats.org/markup-compatibility/2006">
    <mc:Choice Requires="x15">
      <x15ac:absPath xmlns:x15ac="http://schemas.microsoft.com/office/spreadsheetml/2010/11/ac" url="C:\Users\MEsperMa\Documents\"/>
    </mc:Choice>
  </mc:AlternateContent>
  <xr:revisionPtr revIDLastSave="0" documentId="8_{A596BCD9-7D4D-4AD2-A67C-2B40DBCFF54E}" xr6:coauthVersionLast="47" xr6:coauthVersionMax="47" xr10:uidLastSave="{00000000-0000-0000-0000-000000000000}"/>
  <bookViews>
    <workbookView xWindow="-110" yWindow="-110" windowWidth="19420" windowHeight="10420" xr2:uid="{5445CBE3-BF28-4432-B1BF-C90EF46D2B7A}"/>
  </bookViews>
  <sheets>
    <sheet name="Builder Invoice" sheetId="1" r:id="rId1"/>
    <sheet name="Builder Invoice Combined" sheetId="4" r:id="rId2"/>
    <sheet name="Builder Invoice MISC" sheetId="5" r:id="rId3"/>
    <sheet name="DRGRActivityNumbers" sheetId="3" r:id="rId4"/>
    <sheet name="Sheet2" sheetId="2"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4" i="4" l="1"/>
  <c r="D24" i="1"/>
  <c r="C23" i="5"/>
  <c r="C25" i="5" s="1"/>
  <c r="F22" i="5"/>
  <c r="G22" i="5" s="1"/>
  <c r="H22" i="5" s="1"/>
  <c r="F20" i="5"/>
  <c r="G20" i="5" s="1"/>
  <c r="H20" i="5" s="1"/>
  <c r="F18" i="5"/>
  <c r="G18" i="5" s="1"/>
  <c r="H18" i="5" s="1"/>
  <c r="F16" i="5"/>
  <c r="G16" i="5" s="1"/>
  <c r="H16" i="5" s="1"/>
  <c r="F14" i="5"/>
  <c r="G14" i="5" s="1"/>
  <c r="H14" i="5" s="1"/>
  <c r="F12" i="5"/>
  <c r="G12" i="5" s="1"/>
  <c r="H12" i="5" s="1"/>
  <c r="C23" i="4"/>
  <c r="C25" i="4" s="1"/>
  <c r="F21" i="4"/>
  <c r="D21" i="4"/>
  <c r="F20" i="4"/>
  <c r="D20" i="4"/>
  <c r="F19" i="4"/>
  <c r="D19" i="4"/>
  <c r="F18" i="4"/>
  <c r="D18" i="4"/>
  <c r="F17" i="4"/>
  <c r="D17" i="4"/>
  <c r="F16" i="4"/>
  <c r="D16" i="4"/>
  <c r="F15" i="4"/>
  <c r="D15" i="4"/>
  <c r="F14" i="4"/>
  <c r="D14" i="4"/>
  <c r="F13" i="4"/>
  <c r="D13" i="4"/>
  <c r="F12" i="4"/>
  <c r="D12" i="4"/>
  <c r="D11" i="4"/>
  <c r="F22" i="4"/>
  <c r="G22" i="4" s="1"/>
  <c r="H22" i="4" s="1"/>
  <c r="H12" i="1"/>
  <c r="H13" i="1"/>
  <c r="H14" i="1"/>
  <c r="H15" i="1"/>
  <c r="H16" i="1"/>
  <c r="H17" i="1"/>
  <c r="H18" i="1"/>
  <c r="H19" i="1"/>
  <c r="H20" i="1"/>
  <c r="H21" i="1"/>
  <c r="H22" i="1"/>
  <c r="G12" i="1"/>
  <c r="G13" i="1"/>
  <c r="G14" i="1"/>
  <c r="G15" i="1"/>
  <c r="G16" i="1"/>
  <c r="G17" i="1"/>
  <c r="G18" i="1"/>
  <c r="G19" i="1"/>
  <c r="G20" i="1"/>
  <c r="G21" i="1"/>
  <c r="G22" i="1"/>
  <c r="F22" i="1"/>
  <c r="F12" i="1"/>
  <c r="F13" i="1"/>
  <c r="F14" i="1"/>
  <c r="F15" i="1"/>
  <c r="F16" i="1"/>
  <c r="F17" i="1"/>
  <c r="F18" i="1"/>
  <c r="F19" i="1"/>
  <c r="F20" i="1"/>
  <c r="F21" i="1"/>
  <c r="E12" i="1"/>
  <c r="E13" i="1"/>
  <c r="E14" i="1"/>
  <c r="E15" i="1"/>
  <c r="E16" i="1"/>
  <c r="E17" i="1"/>
  <c r="E18" i="1"/>
  <c r="E19" i="1"/>
  <c r="E20" i="1"/>
  <c r="E21" i="1"/>
  <c r="D12" i="1"/>
  <c r="D13" i="1"/>
  <c r="D14" i="1"/>
  <c r="D15" i="1"/>
  <c r="D16" i="1"/>
  <c r="D17" i="1"/>
  <c r="D18" i="1"/>
  <c r="D19" i="1"/>
  <c r="D20" i="1"/>
  <c r="D21" i="1"/>
  <c r="D11" i="1"/>
  <c r="E11" i="1" s="1"/>
  <c r="E23" i="1" s="1"/>
  <c r="E25" i="1" s="1"/>
  <c r="D23" i="1" l="1"/>
  <c r="D23" i="4"/>
  <c r="F11" i="4"/>
  <c r="G11" i="4" s="1"/>
  <c r="H11" i="4" s="1"/>
  <c r="D25" i="4"/>
  <c r="G17" i="5"/>
  <c r="H17" i="5" s="1"/>
  <c r="G13" i="5"/>
  <c r="H13" i="5" s="1"/>
  <c r="D23" i="5"/>
  <c r="D25" i="5" s="1"/>
  <c r="F11" i="5"/>
  <c r="F13" i="5"/>
  <c r="F15" i="5"/>
  <c r="G15" i="5" s="1"/>
  <c r="H15" i="5" s="1"/>
  <c r="F17" i="5"/>
  <c r="F19" i="5"/>
  <c r="G19" i="5" s="1"/>
  <c r="H19" i="5" s="1"/>
  <c r="F21" i="5"/>
  <c r="G21" i="5" s="1"/>
  <c r="H21" i="5" s="1"/>
  <c r="G14" i="4"/>
  <c r="H14" i="4" s="1"/>
  <c r="G19" i="4"/>
  <c r="H19" i="4" s="1"/>
  <c r="G17" i="4"/>
  <c r="H17" i="4" s="1"/>
  <c r="G16" i="4"/>
  <c r="H16" i="4" s="1"/>
  <c r="F11" i="1"/>
  <c r="F23" i="1" s="1"/>
  <c r="F25" i="1" s="1"/>
  <c r="D25" i="1"/>
  <c r="C23" i="1"/>
  <c r="G11" i="1" l="1"/>
  <c r="H11" i="1" s="1"/>
  <c r="F23" i="5"/>
  <c r="F25" i="5" s="1"/>
  <c r="G25" i="5" s="1"/>
  <c r="H25" i="5" s="1"/>
  <c r="G11" i="5"/>
  <c r="G18" i="4"/>
  <c r="H18" i="4" s="1"/>
  <c r="G20" i="4"/>
  <c r="H20" i="4" s="1"/>
  <c r="G12" i="4"/>
  <c r="H12" i="4" s="1"/>
  <c r="G13" i="4"/>
  <c r="H13" i="4" s="1"/>
  <c r="F23" i="4"/>
  <c r="F25" i="4" s="1"/>
  <c r="G25" i="4" s="1"/>
  <c r="H25" i="4" s="1"/>
  <c r="G21" i="4"/>
  <c r="H21" i="4" s="1"/>
  <c r="G15" i="4"/>
  <c r="H15" i="4" s="1"/>
  <c r="G25" i="1"/>
  <c r="C25" i="1"/>
  <c r="G23" i="1" l="1"/>
  <c r="H23" i="1" s="1"/>
  <c r="H11" i="5"/>
  <c r="G23" i="5"/>
  <c r="H23" i="5" s="1"/>
  <c r="G23" i="4"/>
  <c r="H23" i="4" s="1"/>
  <c r="H25" i="1"/>
</calcChain>
</file>

<file path=xl/sharedStrings.xml><?xml version="1.0" encoding="utf-8"?>
<sst xmlns="http://schemas.openxmlformats.org/spreadsheetml/2006/main" count="199" uniqueCount="119">
  <si>
    <t>Enter Federal Award Num</t>
  </si>
  <si>
    <t>HUD Activity:</t>
  </si>
  <si>
    <t>Applicant ID:</t>
  </si>
  <si>
    <t>Building Contractor Name:</t>
  </si>
  <si>
    <t>Invoice Number:</t>
  </si>
  <si>
    <t>Building Contractor Address/City/State:</t>
  </si>
  <si>
    <t>Invoice Submit Date:</t>
  </si>
  <si>
    <t>Building Contractor Phone Number:</t>
  </si>
  <si>
    <t>Builder Zone/Plan Name:</t>
  </si>
  <si>
    <t>Contract/Work Order/Zone:</t>
  </si>
  <si>
    <t>Draw Type:</t>
  </si>
  <si>
    <t>Tax ID/VIN#:</t>
  </si>
  <si>
    <t>Service Period Begin Date:</t>
  </si>
  <si>
    <t>Total Requested (GLO):</t>
  </si>
  <si>
    <t>Service Period End Date:</t>
  </si>
  <si>
    <t>FYxxxx</t>
  </si>
  <si>
    <t>11.17 Line Item</t>
  </si>
  <si>
    <t>Total Cost</t>
  </si>
  <si>
    <t>Progress Draw</t>
  </si>
  <si>
    <t>Final Payment</t>
  </si>
  <si>
    <t>Retainage</t>
  </si>
  <si>
    <t>Total Requested</t>
  </si>
  <si>
    <t>Remaining Balance</t>
  </si>
  <si>
    <t>COMPOSITE PRICE -RECONSTRUCTION</t>
  </si>
  <si>
    <t>REHABILITATION COSTS</t>
  </si>
  <si>
    <t>SITE SPECIFIC - In Addition to Normal Scope (Reconstruction)</t>
  </si>
  <si>
    <t>SITE SPECIFIC - ELEVATION</t>
  </si>
  <si>
    <t>SITE SPECIFIC - DEMOLITION</t>
  </si>
  <si>
    <t>SITE SPECIFIC - ACCESSIBILITY</t>
  </si>
  <si>
    <t>SITE SPECIFIC - ABATEMENT</t>
  </si>
  <si>
    <t>WATER WELL</t>
  </si>
  <si>
    <t>SEPTIC SYSTEM</t>
  </si>
  <si>
    <t>SITE SPECIFIC - CODE REQUIREMENT</t>
  </si>
  <si>
    <t>SITE SPECIFIC - STORM HARDENING</t>
  </si>
  <si>
    <t>SOFT COSTS - BUILDER</t>
  </si>
  <si>
    <t>Total Expensed</t>
  </si>
  <si>
    <t>Escrow</t>
  </si>
  <si>
    <t>Amount Paid By GLO</t>
  </si>
  <si>
    <t>Under penalties of perjury, I/we certify that the information presented in this document is true and accurate to the best of my knowledge and belief. I/We further understand that providing false representations herein constitutes an act of fraud. False, misleading or incomplete information may result in my ineligibility to participate in this program or any other programs that will accept this document Additionally, if I/we receive future funding for the same purpose of the CDBG-DR funds, I/we will agree to repay the assistance that was duplicated.</t>
  </si>
  <si>
    <t>Warning: Any person who knowingly makes a false claim or statement to HUD may be subject to civil or criminal penalties under 18 U.S.C. 287, 1001 and 31 U.S.C. 3729.</t>
  </si>
  <si>
    <t>Combined</t>
  </si>
  <si>
    <t>Previously Billed</t>
  </si>
  <si>
    <t>Current Request</t>
  </si>
  <si>
    <t>DRGR Activity Number</t>
  </si>
  <si>
    <t>AACOG_SI_HAP_LMH</t>
  </si>
  <si>
    <t>AACOG_SI_HAP_UN</t>
  </si>
  <si>
    <t>BVCOG_SI_HAP_LMH</t>
  </si>
  <si>
    <t>BVCOG_SI_HAP_UN</t>
  </si>
  <si>
    <t>CAPCOG_MI_HAP_LMH</t>
  </si>
  <si>
    <t>CAPCOG_MI_HAP_UN</t>
  </si>
  <si>
    <t>CAPCOG_SI_HAP_LMH</t>
  </si>
  <si>
    <t>CAPCOG_SI_HAP_UN</t>
  </si>
  <si>
    <t>CBCOG_MI_HAP_LMH</t>
  </si>
  <si>
    <t>CBCOG_MI_HAP_UN</t>
  </si>
  <si>
    <t>CBCOG_SI_HAP_LMH</t>
  </si>
  <si>
    <t>CBCOG_SI_HAP_UN</t>
  </si>
  <si>
    <t>CTCOG_SI_HAP_LMH</t>
  </si>
  <si>
    <t>CTCOG_SI_HAP_UN</t>
  </si>
  <si>
    <t>DETCOG_MI_HAP_LMH</t>
  </si>
  <si>
    <t>DETCOG_MI_HAP_UN</t>
  </si>
  <si>
    <t>DETCOG_SI_HAP_LMH</t>
  </si>
  <si>
    <t>DETCOG_SI_HAP_UN</t>
  </si>
  <si>
    <t>GCRPC_MI_HAP_LMH</t>
  </si>
  <si>
    <t>GCRPC_MI_HAP_UN</t>
  </si>
  <si>
    <t>GCRPC_SI_HAP_LMH</t>
  </si>
  <si>
    <t>GCRPC_SI_HAP_UN</t>
  </si>
  <si>
    <t>HGAC_MI_HAP_LMH</t>
  </si>
  <si>
    <t>HGAC_MI_HAP_UN</t>
  </si>
  <si>
    <t>HGAC_SI_HAP_LMH</t>
  </si>
  <si>
    <t>HGAC_SI_HAP_UN</t>
  </si>
  <si>
    <t>SETRPC_MI_HAP_LMH</t>
  </si>
  <si>
    <t>SETRPC_MI_HAP_UN</t>
  </si>
  <si>
    <t>HOS[CBCOG]_HMID_LMI[MIT]</t>
  </si>
  <si>
    <t>HOS[CBCOG]_HMID_UN[MIT]</t>
  </si>
  <si>
    <t>HOS[CBCOG]_SMID_LMI[MIT]</t>
  </si>
  <si>
    <t>HOS[CBCOG]_SMID_UN[MIT]</t>
  </si>
  <si>
    <t>HOS[GCRPC]_HMID_LMI[MIT]</t>
  </si>
  <si>
    <t>HOS[GCRPC]_HMID_UN[MIT]</t>
  </si>
  <si>
    <t>HOS[GCRPC]_SMID_LMI[MIT]</t>
  </si>
  <si>
    <t>HOS[GCRPC]_SMID_UN[MIT]</t>
  </si>
  <si>
    <t>HOS[SETRPC]_HMID_LMI[MIT]</t>
  </si>
  <si>
    <t>HOS[SETRPC]_HMID_UN[MIT]</t>
  </si>
  <si>
    <t>RHP[CBCOG]_HMID_LMI[MIT]</t>
  </si>
  <si>
    <t>RHP[CBCOG]_HMID_UN[MIT]</t>
  </si>
  <si>
    <t>RHP[CBCOG]_SMID_LMI[MIT]</t>
  </si>
  <si>
    <t>RHP[CBCOG]_SMID_UN[MIT]</t>
  </si>
  <si>
    <t>RHP[GCRPC]_HMID_LMI[MIT]</t>
  </si>
  <si>
    <t>RHP[GCRPC]_HMID_UN[MIT]</t>
  </si>
  <si>
    <t>RHP[GCRPC]_SMID_LMI[MIT]</t>
  </si>
  <si>
    <t>RHP[GCRPC]_SMID_UN[MIT]</t>
  </si>
  <si>
    <t>RHP[SETRPC]_HMID_LMI[MIT]</t>
  </si>
  <si>
    <t>RHP[SETRPC]_HMID_UN[MIT]</t>
  </si>
  <si>
    <t>HAP_HMID_LMI[18F]</t>
  </si>
  <si>
    <t>HAP_HMID_UN[18F]</t>
  </si>
  <si>
    <t>HAP_SMID_LMI[18F]</t>
  </si>
  <si>
    <t>HAP_SMID_UN[18F]</t>
  </si>
  <si>
    <t>HRP_HMID_LMI[18F]</t>
  </si>
  <si>
    <t>HRP_HMID_UN[18F]</t>
  </si>
  <si>
    <t>HRP_SMID_LMI[18F]</t>
  </si>
  <si>
    <t>HRP_SMID_UN[18F]</t>
  </si>
  <si>
    <t>HAP_HMID_LMI[19D_Imelda]</t>
  </si>
  <si>
    <t>HAP_HMID_UN[19D_Imelda]</t>
  </si>
  <si>
    <t>HAP_SMID_LMI[19D_Imelda]</t>
  </si>
  <si>
    <t>HAP_SMID_UN[19D_Imelda]</t>
  </si>
  <si>
    <t>HAP_HMID_LMI[19D_LRGV]</t>
  </si>
  <si>
    <t>HAP_HMID_UN[19D_LRGV]</t>
  </si>
  <si>
    <t>HAP_SMID_LMI[19D_LRGV]</t>
  </si>
  <si>
    <t>HAP_SMID_UN[19D_LRGV]</t>
  </si>
  <si>
    <t>HRP_HMID_LMI[19D_Imelda]</t>
  </si>
  <si>
    <t>HRP_HMID_UN[19D_Imelda]</t>
  </si>
  <si>
    <t>HRP_SMID_LMI[19D_Imelda]</t>
  </si>
  <si>
    <t>HRP_SMID_UN[19D_Imelda]</t>
  </si>
  <si>
    <t>HRP_HMID_LMI[19D_LRGV]</t>
  </si>
  <si>
    <t>HRP_HMID_UN[19D_LRGV]</t>
  </si>
  <si>
    <t>HRP_SMID_LMI[19D_LRGV]</t>
  </si>
  <si>
    <t>HRP_SMID_UN[19D_LRGV]</t>
  </si>
  <si>
    <t>Progress</t>
  </si>
  <si>
    <t>Final</t>
  </si>
  <si>
    <t>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</si>
</sst>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409]mmmm\ d\,\ yyyy;@"/>
  </numFmts>
  <fonts count="12">
    <font>
      <sz val="11"/>
      <color theme="1"/>
      <name val="Calibri"/>
      <family val="2"/>
      <scheme val="minor"/>
    </font>
    <font>
      <sz val="11"/>
      <color theme="1"/>
      <name val="Calibri"/>
      <family val="2"/>
      <scheme val="minor"/>
    </font>
    <font>
      <b/>
      <sz val="11"/>
      <color theme="1"/>
      <name val="Times New Roman"/>
      <family val="1"/>
    </font>
    <font>
      <sz val="10"/>
      <color theme="1"/>
      <name val="Times New Roman"/>
      <family val="1"/>
    </font>
    <font>
      <sz val="11"/>
      <color theme="1"/>
      <name val="Times New Roman"/>
      <family val="1"/>
    </font>
    <font>
      <sz val="10"/>
      <name val="Times New Roman"/>
      <family val="1"/>
    </font>
    <font>
      <sz val="11"/>
      <color theme="0"/>
      <name val="Times New Roman"/>
      <family val="1"/>
    </font>
    <font>
      <b/>
      <sz val="12"/>
      <color theme="1"/>
      <name val="Times New Roman"/>
      <family val="1"/>
    </font>
    <font>
      <sz val="11"/>
      <name val="Times New Roman"/>
      <family val="1"/>
    </font>
    <font>
      <b/>
      <sz val="11"/>
      <color theme="0"/>
      <name val="Calibri"/>
      <family val="2"/>
      <scheme val="minor"/>
    </font>
    <font>
      <b/>
      <sz val="11"/>
      <color theme="0"/>
      <name val="Times New Roman"/>
      <family val="1"/>
    </font>
    <font>
      <b/>
      <sz val="12"/>
      <color theme="0"/>
      <name val="Times New Roman"/>
      <family val="1"/>
    </font>
  </fonts>
  <fills count="5">
    <fill>
      <patternFill patternType="none"/>
    </fill>
    <fill>
      <patternFill patternType="gray125"/>
    </fill>
    <fill>
      <patternFill patternType="solid">
        <fgColor theme="2" tint="-9.9978637043366805E-2"/>
        <bgColor indexed="64"/>
      </patternFill>
    </fill>
    <fill>
      <patternFill patternType="solid">
        <fgColor rgb="FF0D1E2D"/>
        <bgColor indexed="64"/>
      </patternFill>
    </fill>
    <fill>
      <patternFill patternType="solid">
        <fgColor theme="9"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right/>
      <top/>
      <bottom style="thin">
        <color indexed="64"/>
      </bottom>
      <diagonal/>
    </border>
    <border>
      <left style="thin">
        <color theme="0"/>
      </left>
      <right/>
      <top style="thin">
        <color indexed="64"/>
      </top>
      <bottom style="thin">
        <color indexed="64"/>
      </bottom>
      <diagonal/>
    </border>
    <border>
      <left/>
      <right style="thin">
        <color theme="0"/>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80">
    <xf numFmtId="0" fontId="0" fillId="0" borderId="0" xfId="0"/>
    <xf numFmtId="0" fontId="3" fillId="2" borderId="1" xfId="0" applyFont="1" applyFill="1" applyBorder="1"/>
    <xf numFmtId="44" fontId="3" fillId="0" borderId="1" xfId="1" applyFont="1" applyBorder="1" applyProtection="1">
      <protection locked="0"/>
    </xf>
    <xf numFmtId="44" fontId="4" fillId="0" borderId="1" xfId="0" applyNumberFormat="1" applyFont="1" applyBorder="1"/>
    <xf numFmtId="0" fontId="3" fillId="0" borderId="0" xfId="0" applyFont="1"/>
    <xf numFmtId="0" fontId="3" fillId="0" borderId="0" xfId="0" applyFont="1" applyAlignment="1">
      <alignment wrapText="1"/>
    </xf>
    <xf numFmtId="44" fontId="3" fillId="0" borderId="1" xfId="1" applyFont="1" applyBorder="1" applyAlignment="1" applyProtection="1">
      <alignment wrapText="1"/>
      <protection locked="0"/>
    </xf>
    <xf numFmtId="0" fontId="0" fillId="0" borderId="0" xfId="0" applyAlignment="1">
      <alignment wrapText="1"/>
    </xf>
    <xf numFmtId="44" fontId="4" fillId="0" borderId="1" xfId="1" applyFont="1" applyBorder="1" applyAlignment="1">
      <alignment wrapText="1"/>
    </xf>
    <xf numFmtId="0" fontId="3" fillId="2" borderId="2" xfId="0" applyFont="1" applyFill="1" applyBorder="1" applyAlignment="1" applyProtection="1">
      <alignment vertical="center" wrapText="1"/>
    </xf>
    <xf numFmtId="0" fontId="3" fillId="2" borderId="2" xfId="0" applyFont="1" applyFill="1" applyBorder="1"/>
    <xf numFmtId="0" fontId="3" fillId="2" borderId="2" xfId="0" applyFont="1" applyFill="1" applyBorder="1" applyAlignment="1" applyProtection="1">
      <alignment wrapText="1"/>
    </xf>
    <xf numFmtId="0" fontId="3" fillId="2" borderId="2" xfId="0" applyFont="1" applyFill="1" applyBorder="1" applyAlignment="1" applyProtection="1"/>
    <xf numFmtId="0" fontId="2" fillId="2" borderId="0" xfId="0" applyFont="1" applyFill="1"/>
    <xf numFmtId="0" fontId="2" fillId="2" borderId="1" xfId="0" applyFont="1" applyFill="1" applyBorder="1" applyAlignment="1" applyProtection="1">
      <alignment wrapText="1"/>
    </xf>
    <xf numFmtId="44" fontId="3" fillId="0" borderId="1" xfId="1" applyFont="1" applyBorder="1" applyProtection="1"/>
    <xf numFmtId="44" fontId="0" fillId="0" borderId="1" xfId="0" applyNumberFormat="1" applyBorder="1" applyProtection="1"/>
    <xf numFmtId="44" fontId="4" fillId="0" borderId="1" xfId="0" applyNumberFormat="1" applyFont="1" applyBorder="1" applyProtection="1"/>
    <xf numFmtId="44" fontId="4" fillId="0" borderId="1" xfId="0" applyNumberFormat="1" applyFont="1" applyFill="1" applyBorder="1"/>
    <xf numFmtId="44" fontId="4" fillId="0" borderId="1" xfId="1" applyFont="1" applyFill="1" applyBorder="1" applyAlignment="1">
      <alignment wrapText="1"/>
    </xf>
    <xf numFmtId="44" fontId="4" fillId="0" borderId="1" xfId="0" applyNumberFormat="1" applyFont="1" applyFill="1" applyBorder="1" applyProtection="1"/>
    <xf numFmtId="44" fontId="8" fillId="0" borderId="1" xfId="0" applyNumberFormat="1" applyFont="1" applyFill="1" applyBorder="1" applyProtection="1"/>
    <xf numFmtId="164" fontId="3" fillId="0" borderId="0" xfId="0" applyNumberFormat="1" applyFont="1" applyFill="1" applyBorder="1" applyAlignment="1" applyProtection="1">
      <alignment horizontal="left"/>
      <protection locked="0"/>
    </xf>
    <xf numFmtId="0" fontId="5" fillId="2" borderId="1" xfId="0" applyFont="1" applyFill="1" applyBorder="1" applyAlignment="1" applyProtection="1">
      <alignment wrapText="1"/>
    </xf>
    <xf numFmtId="0" fontId="3" fillId="0" borderId="0" xfId="0" applyFont="1" applyFill="1" applyBorder="1" applyAlignment="1" applyProtection="1"/>
    <xf numFmtId="0" fontId="5" fillId="0" borderId="1" xfId="0" applyFont="1" applyFill="1" applyBorder="1" applyAlignment="1" applyProtection="1">
      <alignment horizontal="left" wrapText="1"/>
    </xf>
    <xf numFmtId="0" fontId="11" fillId="3" borderId="3" xfId="0" applyFont="1" applyFill="1" applyBorder="1" applyAlignment="1">
      <alignment horizontal="center"/>
    </xf>
    <xf numFmtId="0" fontId="11" fillId="3" borderId="7" xfId="0" applyFont="1" applyFill="1" applyBorder="1" applyAlignment="1">
      <alignment horizontal="center"/>
    </xf>
    <xf numFmtId="0" fontId="11" fillId="3" borderId="7" xfId="0" applyFont="1" applyFill="1" applyBorder="1" applyAlignment="1">
      <alignment horizontal="center" wrapText="1"/>
    </xf>
    <xf numFmtId="0" fontId="0" fillId="0" borderId="5" xfId="0" applyBorder="1"/>
    <xf numFmtId="0" fontId="0" fillId="0" borderId="4" xfId="0" applyBorder="1"/>
    <xf numFmtId="0" fontId="0" fillId="0" borderId="4" xfId="0" applyFill="1" applyBorder="1"/>
    <xf numFmtId="0" fontId="0" fillId="0" borderId="0" xfId="0" applyFill="1" applyBorder="1"/>
    <xf numFmtId="0" fontId="9" fillId="3" borderId="8" xfId="0" applyFont="1" applyFill="1" applyBorder="1"/>
    <xf numFmtId="44" fontId="3" fillId="4" borderId="1" xfId="1" applyFont="1" applyFill="1" applyBorder="1" applyProtection="1"/>
    <xf numFmtId="44" fontId="4" fillId="4" borderId="1" xfId="0" applyNumberFormat="1" applyFont="1" applyFill="1" applyBorder="1" applyProtection="1"/>
    <xf numFmtId="164" fontId="3" fillId="0" borderId="1" xfId="0" applyNumberFormat="1" applyFont="1" applyFill="1" applyBorder="1" applyAlignment="1" applyProtection="1">
      <alignment horizontal="left"/>
      <protection locked="0"/>
    </xf>
    <xf numFmtId="0" fontId="3" fillId="0" borderId="2" xfId="0" applyFont="1" applyFill="1" applyBorder="1" applyAlignment="1" applyProtection="1">
      <alignment horizontal="left"/>
      <protection locked="0"/>
    </xf>
    <xf numFmtId="0" fontId="3" fillId="0" borderId="4" xfId="0" applyFont="1" applyFill="1" applyBorder="1" applyAlignment="1" applyProtection="1">
      <alignment horizontal="left"/>
      <protection locked="0"/>
    </xf>
    <xf numFmtId="0" fontId="3" fillId="0" borderId="3" xfId="0" applyFont="1" applyFill="1" applyBorder="1" applyAlignment="1" applyProtection="1">
      <alignment horizontal="left"/>
      <protection locked="0"/>
    </xf>
    <xf numFmtId="0" fontId="5" fillId="2" borderId="1" xfId="0" applyFont="1" applyFill="1" applyBorder="1" applyAlignment="1">
      <alignment horizontal="left" vertical="top" wrapText="1"/>
    </xf>
    <xf numFmtId="0" fontId="5" fillId="2" borderId="2" xfId="0" applyFont="1" applyFill="1" applyBorder="1" applyAlignment="1" applyProtection="1">
      <alignment horizontal="left" wrapText="1"/>
    </xf>
    <xf numFmtId="0" fontId="5" fillId="2" borderId="3" xfId="0" applyFont="1" applyFill="1" applyBorder="1" applyAlignment="1" applyProtection="1">
      <alignment horizontal="left" wrapText="1"/>
    </xf>
    <xf numFmtId="0" fontId="3" fillId="2" borderId="1" xfId="0" applyFont="1" applyFill="1" applyBorder="1" applyAlignment="1" applyProtection="1">
      <alignment horizontal="left" vertical="center" wrapText="1"/>
    </xf>
    <xf numFmtId="164" fontId="3" fillId="0" borderId="2" xfId="0" applyNumberFormat="1" applyFont="1" applyFill="1" applyBorder="1" applyAlignment="1" applyProtection="1">
      <alignment horizontal="left"/>
      <protection locked="0"/>
    </xf>
    <xf numFmtId="164" fontId="3" fillId="0" borderId="4" xfId="0" applyNumberFormat="1" applyFont="1" applyFill="1" applyBorder="1" applyAlignment="1" applyProtection="1">
      <alignment horizontal="left"/>
      <protection locked="0"/>
    </xf>
    <xf numFmtId="164" fontId="3" fillId="0" borderId="3" xfId="0" applyNumberFormat="1" applyFont="1" applyFill="1" applyBorder="1" applyAlignment="1" applyProtection="1">
      <alignment horizontal="left"/>
      <protection locked="0"/>
    </xf>
    <xf numFmtId="0" fontId="3" fillId="2" borderId="1" xfId="0" applyFont="1" applyFill="1" applyBorder="1" applyAlignment="1">
      <alignment horizontal="left"/>
    </xf>
    <xf numFmtId="0" fontId="2" fillId="2" borderId="2" xfId="0" applyFont="1" applyFill="1" applyBorder="1" applyAlignment="1">
      <alignment horizontal="left" vertical="top"/>
    </xf>
    <xf numFmtId="0" fontId="2" fillId="2" borderId="3" xfId="0" applyFont="1" applyFill="1" applyBorder="1" applyAlignment="1">
      <alignment horizontal="left" vertical="top"/>
    </xf>
    <xf numFmtId="0" fontId="11" fillId="3" borderId="1" xfId="0" applyFont="1" applyFill="1" applyBorder="1" applyAlignment="1">
      <alignment horizontal="center"/>
    </xf>
    <xf numFmtId="0" fontId="11" fillId="3" borderId="6" xfId="0" applyFont="1" applyFill="1" applyBorder="1" applyAlignment="1">
      <alignment horizontal="center"/>
    </xf>
    <xf numFmtId="0" fontId="3" fillId="2" borderId="2" xfId="0" applyFont="1" applyFill="1" applyBorder="1" applyAlignment="1">
      <alignment horizontal="left" vertical="top"/>
    </xf>
    <xf numFmtId="0" fontId="3" fillId="2" borderId="3" xfId="0" applyFont="1" applyFill="1" applyBorder="1" applyAlignment="1">
      <alignment horizontal="left" vertical="top"/>
    </xf>
    <xf numFmtId="0" fontId="6" fillId="3" borderId="5" xfId="0" applyFont="1" applyFill="1" applyBorder="1" applyAlignment="1">
      <alignment horizontal="left" vertical="top" wrapText="1"/>
    </xf>
    <xf numFmtId="0" fontId="7" fillId="0" borderId="1" xfId="0" applyFont="1" applyBorder="1" applyAlignment="1">
      <alignment horizontal="left"/>
    </xf>
    <xf numFmtId="0" fontId="10" fillId="3" borderId="0" xfId="0" applyFont="1" applyFill="1" applyAlignment="1">
      <alignment horizontal="left" wrapText="1"/>
    </xf>
    <xf numFmtId="0" fontId="6" fillId="3" borderId="0" xfId="0" applyFont="1" applyFill="1" applyAlignment="1">
      <alignment horizontal="left" wrapText="1"/>
    </xf>
    <xf numFmtId="0" fontId="4" fillId="0" borderId="1" xfId="0" applyFont="1" applyFill="1" applyBorder="1" applyAlignment="1" applyProtection="1">
      <alignment horizontal="left" wrapText="1"/>
      <protection locked="0"/>
    </xf>
    <xf numFmtId="0" fontId="3" fillId="0" borderId="1" xfId="0" applyFont="1" applyFill="1" applyBorder="1" applyAlignment="1" applyProtection="1">
      <alignment horizontal="left" vertical="center" wrapText="1"/>
      <protection locked="0"/>
    </xf>
    <xf numFmtId="164" fontId="3" fillId="0" borderId="1" xfId="0" applyNumberFormat="1" applyFont="1" applyFill="1" applyBorder="1" applyAlignment="1" applyProtection="1">
      <alignment horizontal="left" vertical="center" wrapText="1"/>
      <protection locked="0"/>
    </xf>
    <xf numFmtId="164" fontId="3" fillId="0" borderId="1" xfId="0" applyNumberFormat="1" applyFont="1" applyFill="1" applyBorder="1" applyAlignment="1" applyProtection="1">
      <alignment horizontal="left"/>
      <protection locked="0"/>
    </xf>
    <xf numFmtId="0" fontId="3" fillId="0" borderId="1" xfId="0" applyFont="1" applyFill="1" applyBorder="1" applyAlignment="1" applyProtection="1">
      <alignment horizontal="left"/>
      <protection locked="0"/>
    </xf>
    <xf numFmtId="164" fontId="3" fillId="0" borderId="1" xfId="0" applyNumberFormat="1"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5" fillId="2" borderId="1" xfId="0" applyFont="1" applyFill="1" applyBorder="1" applyAlignment="1" applyProtection="1">
      <alignment horizontal="left" wrapText="1"/>
    </xf>
    <xf numFmtId="0" fontId="3" fillId="2" borderId="1" xfId="0" applyFont="1" applyFill="1" applyBorder="1" applyAlignment="1">
      <alignment horizontal="left" wrapText="1"/>
    </xf>
    <xf numFmtId="0" fontId="3" fillId="2" borderId="1" xfId="0" applyFont="1" applyFill="1" applyBorder="1" applyAlignment="1">
      <alignment horizontal="left" vertical="top"/>
    </xf>
    <xf numFmtId="44" fontId="4" fillId="0" borderId="2" xfId="0" applyNumberFormat="1" applyFont="1" applyFill="1" applyBorder="1" applyAlignment="1">
      <alignment horizontal="center"/>
    </xf>
    <xf numFmtId="44" fontId="4" fillId="0" borderId="3" xfId="0" applyNumberFormat="1" applyFont="1" applyFill="1" applyBorder="1" applyAlignment="1">
      <alignment horizontal="center"/>
    </xf>
    <xf numFmtId="44" fontId="4" fillId="0" borderId="2" xfId="1" applyFont="1" applyFill="1" applyBorder="1" applyAlignment="1">
      <alignment horizontal="center" wrapText="1"/>
    </xf>
    <xf numFmtId="44" fontId="4" fillId="0" borderId="3" xfId="1" applyFont="1" applyFill="1" applyBorder="1" applyAlignment="1">
      <alignment horizontal="center" wrapText="1"/>
    </xf>
    <xf numFmtId="44" fontId="3" fillId="0" borderId="2" xfId="1" applyFont="1" applyBorder="1" applyAlignment="1" applyProtection="1">
      <alignment horizontal="center"/>
      <protection locked="0"/>
    </xf>
    <xf numFmtId="44" fontId="3" fillId="0" borderId="3" xfId="1" applyFont="1" applyBorder="1" applyAlignment="1" applyProtection="1">
      <alignment horizontal="center"/>
      <protection locked="0"/>
    </xf>
    <xf numFmtId="44" fontId="3" fillId="0" borderId="2" xfId="1" applyFont="1" applyBorder="1" applyAlignment="1" applyProtection="1">
      <alignment horizontal="center" wrapText="1"/>
      <protection locked="0"/>
    </xf>
    <xf numFmtId="44" fontId="3" fillId="0" borderId="3" xfId="1" applyFont="1" applyBorder="1" applyAlignment="1" applyProtection="1">
      <alignment horizontal="center" wrapText="1"/>
      <protection locked="0"/>
    </xf>
    <xf numFmtId="44" fontId="4" fillId="0" borderId="2" xfId="1" applyFont="1" applyBorder="1" applyAlignment="1">
      <alignment horizontal="center" wrapText="1"/>
    </xf>
    <xf numFmtId="44" fontId="4" fillId="0" borderId="3" xfId="1" applyFont="1" applyBorder="1" applyAlignment="1">
      <alignment horizontal="center" wrapText="1"/>
    </xf>
    <xf numFmtId="0" fontId="11" fillId="3" borderId="9" xfId="0" applyFont="1" applyFill="1" applyBorder="1" applyAlignment="1">
      <alignment horizontal="center" wrapText="1"/>
    </xf>
    <xf numFmtId="0" fontId="11" fillId="3" borderId="10" xfId="0" applyFont="1" applyFill="1" applyBorder="1" applyAlignment="1">
      <alignment horizontal="center" wrapText="1"/>
    </xf>
  </cellXfs>
  <cellStyles count="2">
    <cellStyle name="Currency" xfId="1" builtinId="4"/>
    <cellStyle name="Normal" xfId="0" builtinId="0"/>
  </cellStyles>
  <dxfs count="11">
    <dxf>
      <border diagonalUp="0" diagonalDown="0">
        <left/>
        <right/>
        <top style="thin">
          <color indexed="64"/>
        </top>
        <bottom style="thin">
          <color indexed="64"/>
        </bottom>
        <vertical/>
        <horizontal/>
      </border>
    </dxf>
    <dxf>
      <border outline="0">
        <bottom style="thin">
          <color indexed="64"/>
        </bottom>
      </border>
    </dxf>
    <dxf>
      <border outline="0">
        <left style="thin">
          <color indexed="64"/>
        </left>
        <right style="thin">
          <color indexed="64"/>
        </right>
        <top style="thin">
          <color indexed="64"/>
        </top>
      </border>
    </dxf>
    <dxf>
      <font>
        <b/>
        <i val="0"/>
        <strike val="0"/>
        <condense val="0"/>
        <extend val="0"/>
        <outline val="0"/>
        <shadow val="0"/>
        <u val="none"/>
        <vertAlign val="baseline"/>
        <sz val="11"/>
        <color theme="0"/>
        <name val="Calibri"/>
        <family val="2"/>
        <scheme val="minor"/>
      </font>
      <fill>
        <patternFill patternType="solid">
          <fgColor indexed="64"/>
          <bgColor rgb="FF0D1E2D"/>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colors>
    <mruColors>
      <color rgb="FF0D1E2D"/>
      <color rgb="FFD6642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2E3A896-3102-4A6C-AAC1-04867534518A}" name="Table2" displayName="Table2" ref="A1:A73" totalsRowShown="0" headerRowDxfId="3" headerRowBorderDxfId="1" tableBorderDxfId="2">
  <autoFilter ref="A1:A73" xr:uid="{A2E3A896-3102-4A6C-AAC1-04867534518A}"/>
  <tableColumns count="1">
    <tableColumn id="1" xr3:uid="{29D070DD-AE58-4EF8-B450-CD26935005BD}" name="DRGR Activity Number"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374215-E723-44A8-AD98-910D24466927}">
  <dimension ref="A1:H27"/>
  <sheetViews>
    <sheetView tabSelected="1" zoomScale="60" zoomScaleNormal="60" workbookViewId="0">
      <selection activeCell="C16" sqref="C16"/>
    </sheetView>
  </sheetViews>
  <sheetFormatPr defaultRowHeight="14.45"/>
  <cols>
    <col min="2" max="2" width="21.42578125" customWidth="1"/>
    <col min="3" max="3" width="17.85546875" customWidth="1"/>
    <col min="4" max="4" width="17.85546875" style="7" customWidth="1"/>
    <col min="5" max="5" width="17.85546875" customWidth="1"/>
    <col min="6" max="6" width="23.5703125" customWidth="1"/>
    <col min="7" max="7" width="17.85546875" customWidth="1"/>
    <col min="8" max="8" width="19.85546875" customWidth="1"/>
  </cols>
  <sheetData>
    <row r="1" spans="1:8" ht="24.75" customHeight="1">
      <c r="A1" s="55" t="s">
        <v>0</v>
      </c>
      <c r="B1" s="55"/>
      <c r="C1" s="14" t="s">
        <v>1</v>
      </c>
      <c r="D1" s="64"/>
      <c r="E1" s="64"/>
      <c r="F1" s="13" t="s">
        <v>2</v>
      </c>
      <c r="G1" s="58"/>
      <c r="H1" s="58"/>
    </row>
    <row r="2" spans="1:8" ht="17.25" customHeight="1">
      <c r="A2" s="43" t="s">
        <v>3</v>
      </c>
      <c r="B2" s="43"/>
      <c r="C2" s="37"/>
      <c r="D2" s="38"/>
      <c r="E2" s="39"/>
      <c r="F2" s="9" t="s">
        <v>4</v>
      </c>
      <c r="G2" s="59"/>
      <c r="H2" s="59"/>
    </row>
    <row r="3" spans="1:8" ht="17.25" customHeight="1">
      <c r="A3" s="47" t="s">
        <v>5</v>
      </c>
      <c r="B3" s="47"/>
      <c r="C3" s="37"/>
      <c r="D3" s="38"/>
      <c r="E3" s="39"/>
      <c r="F3" s="9" t="s">
        <v>6</v>
      </c>
      <c r="G3" s="60"/>
      <c r="H3" s="60"/>
    </row>
    <row r="4" spans="1:8" ht="17.25" customHeight="1">
      <c r="A4" s="47" t="s">
        <v>7</v>
      </c>
      <c r="B4" s="47"/>
      <c r="C4" s="37"/>
      <c r="D4" s="38"/>
      <c r="E4" s="39"/>
      <c r="F4" s="10" t="s">
        <v>8</v>
      </c>
      <c r="G4" s="61"/>
      <c r="H4" s="61"/>
    </row>
    <row r="5" spans="1:8" ht="17.25" customHeight="1">
      <c r="A5" s="1" t="s">
        <v>9</v>
      </c>
      <c r="B5" s="1"/>
      <c r="C5" s="37"/>
      <c r="D5" s="38"/>
      <c r="E5" s="39"/>
      <c r="F5" s="10" t="s">
        <v>10</v>
      </c>
      <c r="G5" s="62"/>
      <c r="H5" s="62"/>
    </row>
    <row r="6" spans="1:8" ht="17.25" customHeight="1">
      <c r="A6" s="66" t="s">
        <v>11</v>
      </c>
      <c r="B6" s="66"/>
      <c r="C6" s="44"/>
      <c r="D6" s="45"/>
      <c r="E6" s="46"/>
      <c r="F6" s="11" t="s">
        <v>12</v>
      </c>
      <c r="G6" s="63"/>
      <c r="H6" s="63"/>
    </row>
    <row r="7" spans="1:8" ht="17.25" customHeight="1">
      <c r="A7" s="65" t="s">
        <v>13</v>
      </c>
      <c r="B7" s="65"/>
      <c r="C7" s="44"/>
      <c r="D7" s="45"/>
      <c r="E7" s="46"/>
      <c r="F7" s="12" t="s">
        <v>14</v>
      </c>
      <c r="G7" s="61"/>
      <c r="H7" s="61"/>
    </row>
    <row r="8" spans="1:8" ht="17.25" customHeight="1">
      <c r="A8" s="41" t="s">
        <v>15</v>
      </c>
      <c r="B8" s="42"/>
      <c r="C8" s="36"/>
      <c r="D8" s="23" t="s">
        <v>15</v>
      </c>
      <c r="E8" s="25"/>
      <c r="F8" s="24"/>
      <c r="G8" s="22"/>
      <c r="H8" s="22"/>
    </row>
    <row r="9" spans="1:8" ht="7.5" customHeight="1">
      <c r="A9" s="4"/>
      <c r="B9" s="4"/>
      <c r="C9" s="4"/>
      <c r="D9" s="5"/>
      <c r="E9" s="4"/>
      <c r="F9" s="4"/>
      <c r="G9" s="4"/>
    </row>
    <row r="10" spans="1:8" ht="30" customHeight="1">
      <c r="A10" s="50" t="s">
        <v>16</v>
      </c>
      <c r="B10" s="51"/>
      <c r="C10" s="27" t="s">
        <v>17</v>
      </c>
      <c r="D10" s="28" t="s">
        <v>18</v>
      </c>
      <c r="E10" s="28" t="s">
        <v>19</v>
      </c>
      <c r="F10" s="27" t="s">
        <v>20</v>
      </c>
      <c r="G10" s="27" t="s">
        <v>21</v>
      </c>
      <c r="H10" s="26" t="s">
        <v>22</v>
      </c>
    </row>
    <row r="11" spans="1:8" ht="24" customHeight="1">
      <c r="A11" s="40" t="s">
        <v>23</v>
      </c>
      <c r="B11" s="40"/>
      <c r="C11" s="2">
        <v>0</v>
      </c>
      <c r="D11" s="6">
        <f>C11*0.5</f>
        <v>0</v>
      </c>
      <c r="E11" s="2">
        <f>(C11*0.9)-D11</f>
        <v>0</v>
      </c>
      <c r="F11" s="15">
        <f>C11-E11-D11</f>
        <v>0</v>
      </c>
      <c r="G11" s="15">
        <f>SUM(D11:F11)</f>
        <v>0</v>
      </c>
      <c r="H11" s="16">
        <f>C11-G11</f>
        <v>0</v>
      </c>
    </row>
    <row r="12" spans="1:8" ht="24" customHeight="1">
      <c r="A12" s="40" t="s">
        <v>24</v>
      </c>
      <c r="B12" s="40"/>
      <c r="C12" s="2"/>
      <c r="D12" s="6">
        <f t="shared" ref="D12:D21" si="0">C12*0.5</f>
        <v>0</v>
      </c>
      <c r="E12" s="2">
        <f t="shared" ref="E12:E21" si="1">(C12*0.9)-D12</f>
        <v>0</v>
      </c>
      <c r="F12" s="15">
        <f t="shared" ref="F12:F21" si="2">C12-E12-D12</f>
        <v>0</v>
      </c>
      <c r="G12" s="15">
        <f t="shared" ref="G12:G22" si="3">SUM(D12:F12)</f>
        <v>0</v>
      </c>
      <c r="H12" s="16">
        <f t="shared" ref="H12:H25" si="4">C12-G12</f>
        <v>0</v>
      </c>
    </row>
    <row r="13" spans="1:8" ht="24" customHeight="1">
      <c r="A13" s="40" t="s">
        <v>25</v>
      </c>
      <c r="B13" s="40"/>
      <c r="C13" s="2"/>
      <c r="D13" s="6">
        <f t="shared" si="0"/>
        <v>0</v>
      </c>
      <c r="E13" s="2">
        <f t="shared" si="1"/>
        <v>0</v>
      </c>
      <c r="F13" s="15">
        <f t="shared" si="2"/>
        <v>0</v>
      </c>
      <c r="G13" s="15">
        <f t="shared" si="3"/>
        <v>0</v>
      </c>
      <c r="H13" s="16">
        <f t="shared" si="4"/>
        <v>0</v>
      </c>
    </row>
    <row r="14" spans="1:8" ht="24" customHeight="1">
      <c r="A14" s="40" t="s">
        <v>26</v>
      </c>
      <c r="B14" s="40"/>
      <c r="C14" s="2"/>
      <c r="D14" s="6">
        <f t="shared" si="0"/>
        <v>0</v>
      </c>
      <c r="E14" s="2">
        <f t="shared" si="1"/>
        <v>0</v>
      </c>
      <c r="F14" s="15">
        <f t="shared" si="2"/>
        <v>0</v>
      </c>
      <c r="G14" s="15">
        <f t="shared" si="3"/>
        <v>0</v>
      </c>
      <c r="H14" s="16">
        <f t="shared" si="4"/>
        <v>0</v>
      </c>
    </row>
    <row r="15" spans="1:8" ht="24" customHeight="1">
      <c r="A15" s="40" t="s">
        <v>27</v>
      </c>
      <c r="B15" s="40"/>
      <c r="C15" s="2"/>
      <c r="D15" s="6">
        <f t="shared" si="0"/>
        <v>0</v>
      </c>
      <c r="E15" s="2">
        <f t="shared" si="1"/>
        <v>0</v>
      </c>
      <c r="F15" s="15">
        <f t="shared" si="2"/>
        <v>0</v>
      </c>
      <c r="G15" s="15">
        <f t="shared" si="3"/>
        <v>0</v>
      </c>
      <c r="H15" s="16">
        <f t="shared" si="4"/>
        <v>0</v>
      </c>
    </row>
    <row r="16" spans="1:8" ht="24" customHeight="1">
      <c r="A16" s="40" t="s">
        <v>28</v>
      </c>
      <c r="B16" s="40"/>
      <c r="C16" s="2"/>
      <c r="D16" s="6">
        <f t="shared" si="0"/>
        <v>0</v>
      </c>
      <c r="E16" s="2">
        <f t="shared" si="1"/>
        <v>0</v>
      </c>
      <c r="F16" s="15">
        <f t="shared" si="2"/>
        <v>0</v>
      </c>
      <c r="G16" s="15">
        <f t="shared" si="3"/>
        <v>0</v>
      </c>
      <c r="H16" s="16">
        <f t="shared" si="4"/>
        <v>0</v>
      </c>
    </row>
    <row r="17" spans="1:8" ht="24" customHeight="1">
      <c r="A17" s="40" t="s">
        <v>29</v>
      </c>
      <c r="B17" s="40"/>
      <c r="C17" s="2"/>
      <c r="D17" s="6">
        <f t="shared" si="0"/>
        <v>0</v>
      </c>
      <c r="E17" s="2">
        <f t="shared" si="1"/>
        <v>0</v>
      </c>
      <c r="F17" s="15">
        <f t="shared" si="2"/>
        <v>0</v>
      </c>
      <c r="G17" s="15">
        <f t="shared" si="3"/>
        <v>0</v>
      </c>
      <c r="H17" s="16">
        <f t="shared" si="4"/>
        <v>0</v>
      </c>
    </row>
    <row r="18" spans="1:8" ht="24" customHeight="1">
      <c r="A18" s="40" t="s">
        <v>30</v>
      </c>
      <c r="B18" s="40"/>
      <c r="C18" s="2"/>
      <c r="D18" s="6">
        <f t="shared" si="0"/>
        <v>0</v>
      </c>
      <c r="E18" s="2">
        <f t="shared" si="1"/>
        <v>0</v>
      </c>
      <c r="F18" s="15">
        <f t="shared" si="2"/>
        <v>0</v>
      </c>
      <c r="G18" s="15">
        <f t="shared" si="3"/>
        <v>0</v>
      </c>
      <c r="H18" s="16">
        <f t="shared" si="4"/>
        <v>0</v>
      </c>
    </row>
    <row r="19" spans="1:8" ht="24" customHeight="1">
      <c r="A19" s="40" t="s">
        <v>31</v>
      </c>
      <c r="B19" s="40"/>
      <c r="C19" s="2"/>
      <c r="D19" s="6">
        <f t="shared" si="0"/>
        <v>0</v>
      </c>
      <c r="E19" s="2">
        <f t="shared" si="1"/>
        <v>0</v>
      </c>
      <c r="F19" s="15">
        <f t="shared" si="2"/>
        <v>0</v>
      </c>
      <c r="G19" s="15">
        <f t="shared" si="3"/>
        <v>0</v>
      </c>
      <c r="H19" s="16">
        <f t="shared" si="4"/>
        <v>0</v>
      </c>
    </row>
    <row r="20" spans="1:8" ht="24" customHeight="1">
      <c r="A20" s="40" t="s">
        <v>32</v>
      </c>
      <c r="B20" s="40"/>
      <c r="C20" s="2"/>
      <c r="D20" s="6">
        <f t="shared" si="0"/>
        <v>0</v>
      </c>
      <c r="E20" s="2">
        <f t="shared" si="1"/>
        <v>0</v>
      </c>
      <c r="F20" s="15">
        <f t="shared" si="2"/>
        <v>0</v>
      </c>
      <c r="G20" s="15">
        <f t="shared" si="3"/>
        <v>0</v>
      </c>
      <c r="H20" s="16">
        <f t="shared" si="4"/>
        <v>0</v>
      </c>
    </row>
    <row r="21" spans="1:8" ht="24" customHeight="1">
      <c r="A21" s="40" t="s">
        <v>33</v>
      </c>
      <c r="B21" s="40"/>
      <c r="C21" s="2"/>
      <c r="D21" s="6">
        <f t="shared" si="0"/>
        <v>0</v>
      </c>
      <c r="E21" s="2">
        <f t="shared" si="1"/>
        <v>0</v>
      </c>
      <c r="F21" s="15">
        <f t="shared" si="2"/>
        <v>0</v>
      </c>
      <c r="G21" s="15">
        <f t="shared" si="3"/>
        <v>0</v>
      </c>
      <c r="H21" s="16">
        <f t="shared" si="4"/>
        <v>0</v>
      </c>
    </row>
    <row r="22" spans="1:8" ht="24" customHeight="1">
      <c r="A22" s="40" t="s">
        <v>34</v>
      </c>
      <c r="B22" s="40"/>
      <c r="C22" s="2"/>
      <c r="D22" s="6"/>
      <c r="E22" s="2"/>
      <c r="F22" s="15">
        <f>C22</f>
        <v>0</v>
      </c>
      <c r="G22" s="15">
        <f t="shared" si="3"/>
        <v>0</v>
      </c>
      <c r="H22" s="16">
        <f t="shared" si="4"/>
        <v>0</v>
      </c>
    </row>
    <row r="23" spans="1:8" ht="24" customHeight="1">
      <c r="A23" s="67" t="s">
        <v>35</v>
      </c>
      <c r="B23" s="67"/>
      <c r="C23" s="3">
        <f t="shared" ref="C23" si="5">SUM(C11:C22)</f>
        <v>0</v>
      </c>
      <c r="D23" s="8">
        <f>SUM(D11:D22)</f>
        <v>0</v>
      </c>
      <c r="E23" s="8">
        <f>SUM(E11:E22)</f>
        <v>0</v>
      </c>
      <c r="F23" s="17">
        <f>SUM(F11:F22)</f>
        <v>0</v>
      </c>
      <c r="G23" s="17">
        <f>SUM(G11:G22)</f>
        <v>0</v>
      </c>
      <c r="H23" s="16">
        <f t="shared" si="4"/>
        <v>0</v>
      </c>
    </row>
    <row r="24" spans="1:8" ht="24" customHeight="1">
      <c r="A24" s="52" t="s">
        <v>36</v>
      </c>
      <c r="B24" s="53"/>
      <c r="C24" s="18">
        <v>0</v>
      </c>
      <c r="D24" s="19">
        <f>C24</f>
        <v>0</v>
      </c>
      <c r="E24" s="18"/>
      <c r="F24" s="20"/>
      <c r="G24" s="21"/>
      <c r="H24" s="16"/>
    </row>
    <row r="25" spans="1:8" ht="24" customHeight="1">
      <c r="A25" s="48" t="s">
        <v>37</v>
      </c>
      <c r="B25" s="49"/>
      <c r="C25" s="18">
        <f>C23-C24</f>
        <v>0</v>
      </c>
      <c r="D25" s="19">
        <f>D23-D24</f>
        <v>0</v>
      </c>
      <c r="E25" s="18">
        <f>E23-E24</f>
        <v>0</v>
      </c>
      <c r="F25" s="20">
        <f>F23-F24</f>
        <v>0</v>
      </c>
      <c r="G25" s="20">
        <f>SUM(D25:F25)</f>
        <v>0</v>
      </c>
      <c r="H25" s="16">
        <f t="shared" si="4"/>
        <v>0</v>
      </c>
    </row>
    <row r="26" spans="1:8" ht="59.45" customHeight="1">
      <c r="A26" s="54" t="s">
        <v>38</v>
      </c>
      <c r="B26" s="54"/>
      <c r="C26" s="54"/>
      <c r="D26" s="54"/>
      <c r="E26" s="54"/>
      <c r="F26" s="54"/>
      <c r="G26" s="54"/>
      <c r="H26" s="54"/>
    </row>
    <row r="27" spans="1:8" ht="31.5" customHeight="1">
      <c r="A27" s="56" t="s">
        <v>39</v>
      </c>
      <c r="B27" s="57"/>
      <c r="C27" s="57"/>
      <c r="D27" s="57"/>
      <c r="E27" s="57"/>
      <c r="F27" s="57"/>
      <c r="G27" s="57"/>
      <c r="H27" s="57"/>
    </row>
  </sheetData>
  <mergeCells count="39">
    <mergeCell ref="A26:H26"/>
    <mergeCell ref="A1:B1"/>
    <mergeCell ref="A27:H27"/>
    <mergeCell ref="G1:H1"/>
    <mergeCell ref="G2:H2"/>
    <mergeCell ref="G3:H3"/>
    <mergeCell ref="G4:H4"/>
    <mergeCell ref="G5:H5"/>
    <mergeCell ref="G6:H6"/>
    <mergeCell ref="G7:H7"/>
    <mergeCell ref="D1:E1"/>
    <mergeCell ref="A11:B11"/>
    <mergeCell ref="A7:B7"/>
    <mergeCell ref="A6:B6"/>
    <mergeCell ref="A23:B23"/>
    <mergeCell ref="A3:B3"/>
    <mergeCell ref="A25:B25"/>
    <mergeCell ref="C3:E3"/>
    <mergeCell ref="C4:E4"/>
    <mergeCell ref="C5:E5"/>
    <mergeCell ref="C7:E7"/>
    <mergeCell ref="A10:B10"/>
    <mergeCell ref="A22:B22"/>
    <mergeCell ref="A21:B21"/>
    <mergeCell ref="A16:B16"/>
    <mergeCell ref="A20:B20"/>
    <mergeCell ref="A19:B19"/>
    <mergeCell ref="A15:B15"/>
    <mergeCell ref="A14:B14"/>
    <mergeCell ref="A18:B18"/>
    <mergeCell ref="A17:B17"/>
    <mergeCell ref="A24:B24"/>
    <mergeCell ref="C2:E2"/>
    <mergeCell ref="A13:B13"/>
    <mergeCell ref="A8:B8"/>
    <mergeCell ref="A2:B2"/>
    <mergeCell ref="C6:E6"/>
    <mergeCell ref="A12:B12"/>
    <mergeCell ref="A4:B4"/>
  </mergeCells>
  <conditionalFormatting sqref="D11:D25">
    <cfRule type="expression" dxfId="10" priority="3">
      <formula>$G$5="Progress"</formula>
    </cfRule>
  </conditionalFormatting>
  <conditionalFormatting sqref="E11:E25">
    <cfRule type="expression" dxfId="9" priority="2">
      <formula>$G$5="Final"</formula>
    </cfRule>
  </conditionalFormatting>
  <conditionalFormatting sqref="F11:F25">
    <cfRule type="expression" dxfId="8" priority="1">
      <formula>$G$5="Retainage"</formula>
    </cfRule>
  </conditionalFormatting>
  <pageMargins left="0.25" right="0.25" top="0.75" bottom="0.75" header="0.3" footer="0.3"/>
  <pageSetup orientation="landscape" horizontalDpi="1200" verticalDpi="1200" r:id="rId1"/>
  <extLst>
    <ext xmlns:x14="http://schemas.microsoft.com/office/spreadsheetml/2009/9/main" uri="{CCE6A557-97BC-4b89-ADB6-D9C93CAAB3DF}">
      <x14:dataValidations xmlns:xm="http://schemas.microsoft.com/office/excel/2006/main" count="2">
        <x14:dataValidation type="list" allowBlank="1" showInputMessage="1" showErrorMessage="1" xr:uid="{A34B8602-3C2D-4331-8BD1-B98D3BAC6EA3}">
          <x14:formula1>
            <xm:f>DRGRActivityNumbers!$A$2:$A$73</xm:f>
          </x14:formula1>
          <xm:sqref>D1:E1</xm:sqref>
        </x14:dataValidation>
        <x14:dataValidation type="list" allowBlank="1" showInputMessage="1" showErrorMessage="1" xr:uid="{633CD695-D90C-4967-A86D-4D3DFD08D50F}">
          <x14:formula1>
            <xm:f>Sheet2!$A$1:$A$4</xm:f>
          </x14:formula1>
          <xm:sqref>G5:H5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9FA52-488D-407E-90E5-ECA70E6B6F1B}">
  <dimension ref="A1:H27"/>
  <sheetViews>
    <sheetView zoomScale="60" zoomScaleNormal="60" workbookViewId="0">
      <selection activeCell="Q22" sqref="Q22"/>
    </sheetView>
  </sheetViews>
  <sheetFormatPr defaultRowHeight="14.45"/>
  <cols>
    <col min="2" max="2" width="21.42578125" customWidth="1"/>
    <col min="3" max="3" width="17.85546875" customWidth="1"/>
    <col min="4" max="4" width="17.42578125" style="7" customWidth="1"/>
    <col min="5" max="5" width="17.85546875" customWidth="1"/>
    <col min="6" max="6" width="23.85546875" customWidth="1"/>
    <col min="7" max="7" width="17.85546875" customWidth="1"/>
    <col min="8" max="8" width="20" customWidth="1"/>
  </cols>
  <sheetData>
    <row r="1" spans="1:8" ht="24.75" customHeight="1">
      <c r="A1" s="55" t="s">
        <v>0</v>
      </c>
      <c r="B1" s="55"/>
      <c r="C1" s="14" t="s">
        <v>1</v>
      </c>
      <c r="D1" s="64"/>
      <c r="E1" s="64"/>
      <c r="F1" s="13" t="s">
        <v>2</v>
      </c>
      <c r="G1" s="58"/>
      <c r="H1" s="58"/>
    </row>
    <row r="2" spans="1:8" ht="17.25" customHeight="1">
      <c r="A2" s="43" t="s">
        <v>3</v>
      </c>
      <c r="B2" s="43"/>
      <c r="C2" s="37"/>
      <c r="D2" s="38"/>
      <c r="E2" s="39"/>
      <c r="F2" s="9" t="s">
        <v>4</v>
      </c>
      <c r="G2" s="59"/>
      <c r="H2" s="59"/>
    </row>
    <row r="3" spans="1:8" ht="17.25" customHeight="1">
      <c r="A3" s="47" t="s">
        <v>5</v>
      </c>
      <c r="B3" s="47"/>
      <c r="C3" s="37"/>
      <c r="D3" s="38"/>
      <c r="E3" s="39"/>
      <c r="F3" s="9" t="s">
        <v>6</v>
      </c>
      <c r="G3" s="60"/>
      <c r="H3" s="60"/>
    </row>
    <row r="4" spans="1:8" ht="17.25" customHeight="1">
      <c r="A4" s="47" t="s">
        <v>7</v>
      </c>
      <c r="B4" s="47"/>
      <c r="C4" s="37"/>
      <c r="D4" s="38"/>
      <c r="E4" s="39"/>
      <c r="F4" s="10" t="s">
        <v>8</v>
      </c>
      <c r="G4" s="61"/>
      <c r="H4" s="61"/>
    </row>
    <row r="5" spans="1:8" ht="17.25" customHeight="1">
      <c r="A5" s="1" t="s">
        <v>9</v>
      </c>
      <c r="B5" s="1"/>
      <c r="C5" s="37"/>
      <c r="D5" s="38"/>
      <c r="E5" s="39"/>
      <c r="F5" s="10" t="s">
        <v>10</v>
      </c>
      <c r="G5" s="62"/>
      <c r="H5" s="62"/>
    </row>
    <row r="6" spans="1:8" ht="17.25" customHeight="1">
      <c r="A6" s="66" t="s">
        <v>11</v>
      </c>
      <c r="B6" s="66"/>
      <c r="C6" s="44"/>
      <c r="D6" s="45"/>
      <c r="E6" s="46"/>
      <c r="F6" s="11" t="s">
        <v>12</v>
      </c>
      <c r="G6" s="63"/>
      <c r="H6" s="63"/>
    </row>
    <row r="7" spans="1:8" ht="17.25" customHeight="1">
      <c r="A7" s="65" t="s">
        <v>13</v>
      </c>
      <c r="B7" s="65"/>
      <c r="C7" s="44"/>
      <c r="D7" s="45"/>
      <c r="E7" s="46"/>
      <c r="F7" s="12" t="s">
        <v>14</v>
      </c>
      <c r="G7" s="61"/>
      <c r="H7" s="61"/>
    </row>
    <row r="8" spans="1:8" ht="17.25" customHeight="1">
      <c r="A8" s="41" t="s">
        <v>15</v>
      </c>
      <c r="B8" s="42"/>
      <c r="C8" s="36"/>
      <c r="D8" s="23" t="s">
        <v>15</v>
      </c>
      <c r="E8" s="25"/>
      <c r="F8" s="24"/>
      <c r="G8" s="22"/>
      <c r="H8" s="22"/>
    </row>
    <row r="9" spans="1:8" ht="7.5" customHeight="1">
      <c r="A9" s="4"/>
      <c r="B9" s="4"/>
      <c r="C9" s="4"/>
      <c r="D9" s="5"/>
      <c r="E9" s="4"/>
      <c r="F9" s="4"/>
      <c r="G9" s="4"/>
    </row>
    <row r="10" spans="1:8" ht="30" customHeight="1">
      <c r="A10" s="50" t="s">
        <v>16</v>
      </c>
      <c r="B10" s="51"/>
      <c r="C10" s="27" t="s">
        <v>17</v>
      </c>
      <c r="D10" s="78" t="s">
        <v>40</v>
      </c>
      <c r="E10" s="79"/>
      <c r="F10" s="27" t="s">
        <v>20</v>
      </c>
      <c r="G10" s="27" t="s">
        <v>21</v>
      </c>
      <c r="H10" s="26" t="s">
        <v>22</v>
      </c>
    </row>
    <row r="11" spans="1:8" ht="24" customHeight="1">
      <c r="A11" s="40" t="s">
        <v>23</v>
      </c>
      <c r="B11" s="40"/>
      <c r="C11" s="2">
        <v>0</v>
      </c>
      <c r="D11" s="72">
        <f t="shared" ref="D11:D21" si="0">(C11*0.9)</f>
        <v>0</v>
      </c>
      <c r="E11" s="73"/>
      <c r="F11" s="15">
        <f t="shared" ref="F11:F21" si="1">C11-D11</f>
        <v>0</v>
      </c>
      <c r="G11" s="15">
        <f t="shared" ref="G11:G21" si="2">SUM(D11:F11)</f>
        <v>0</v>
      </c>
      <c r="H11" s="16">
        <f>C11-G11</f>
        <v>0</v>
      </c>
    </row>
    <row r="12" spans="1:8" ht="24" customHeight="1">
      <c r="A12" s="40" t="s">
        <v>24</v>
      </c>
      <c r="B12" s="40"/>
      <c r="C12" s="2"/>
      <c r="D12" s="72">
        <f t="shared" si="0"/>
        <v>0</v>
      </c>
      <c r="E12" s="73"/>
      <c r="F12" s="15">
        <f t="shared" si="1"/>
        <v>0</v>
      </c>
      <c r="G12" s="15">
        <f t="shared" si="2"/>
        <v>0</v>
      </c>
      <c r="H12" s="16">
        <f t="shared" ref="H12:H25" si="3">C12-G12</f>
        <v>0</v>
      </c>
    </row>
    <row r="13" spans="1:8" ht="24" customHeight="1">
      <c r="A13" s="40" t="s">
        <v>25</v>
      </c>
      <c r="B13" s="40"/>
      <c r="C13" s="2"/>
      <c r="D13" s="72">
        <f t="shared" si="0"/>
        <v>0</v>
      </c>
      <c r="E13" s="73"/>
      <c r="F13" s="15">
        <f t="shared" si="1"/>
        <v>0</v>
      </c>
      <c r="G13" s="15">
        <f t="shared" si="2"/>
        <v>0</v>
      </c>
      <c r="H13" s="16">
        <f t="shared" si="3"/>
        <v>0</v>
      </c>
    </row>
    <row r="14" spans="1:8" ht="24" customHeight="1">
      <c r="A14" s="40" t="s">
        <v>26</v>
      </c>
      <c r="B14" s="40"/>
      <c r="C14" s="2"/>
      <c r="D14" s="72">
        <f t="shared" si="0"/>
        <v>0</v>
      </c>
      <c r="E14" s="73"/>
      <c r="F14" s="15">
        <f t="shared" si="1"/>
        <v>0</v>
      </c>
      <c r="G14" s="15">
        <f t="shared" si="2"/>
        <v>0</v>
      </c>
      <c r="H14" s="16">
        <f t="shared" si="3"/>
        <v>0</v>
      </c>
    </row>
    <row r="15" spans="1:8" ht="24" customHeight="1">
      <c r="A15" s="40" t="s">
        <v>27</v>
      </c>
      <c r="B15" s="40"/>
      <c r="C15" s="2"/>
      <c r="D15" s="72">
        <f t="shared" si="0"/>
        <v>0</v>
      </c>
      <c r="E15" s="73"/>
      <c r="F15" s="15">
        <f t="shared" si="1"/>
        <v>0</v>
      </c>
      <c r="G15" s="15">
        <f t="shared" si="2"/>
        <v>0</v>
      </c>
      <c r="H15" s="16">
        <f t="shared" si="3"/>
        <v>0</v>
      </c>
    </row>
    <row r="16" spans="1:8" ht="24" customHeight="1">
      <c r="A16" s="40" t="s">
        <v>28</v>
      </c>
      <c r="B16" s="40"/>
      <c r="C16" s="2"/>
      <c r="D16" s="72">
        <f t="shared" si="0"/>
        <v>0</v>
      </c>
      <c r="E16" s="73"/>
      <c r="F16" s="15">
        <f t="shared" si="1"/>
        <v>0</v>
      </c>
      <c r="G16" s="15">
        <f t="shared" si="2"/>
        <v>0</v>
      </c>
      <c r="H16" s="16">
        <f t="shared" si="3"/>
        <v>0</v>
      </c>
    </row>
    <row r="17" spans="1:8" ht="24" customHeight="1">
      <c r="A17" s="40" t="s">
        <v>29</v>
      </c>
      <c r="B17" s="40"/>
      <c r="C17" s="2"/>
      <c r="D17" s="72">
        <f t="shared" si="0"/>
        <v>0</v>
      </c>
      <c r="E17" s="73"/>
      <c r="F17" s="15">
        <f t="shared" si="1"/>
        <v>0</v>
      </c>
      <c r="G17" s="15">
        <f t="shared" si="2"/>
        <v>0</v>
      </c>
      <c r="H17" s="16">
        <f t="shared" si="3"/>
        <v>0</v>
      </c>
    </row>
    <row r="18" spans="1:8" ht="24" customHeight="1">
      <c r="A18" s="40" t="s">
        <v>30</v>
      </c>
      <c r="B18" s="40"/>
      <c r="C18" s="2"/>
      <c r="D18" s="72">
        <f t="shared" si="0"/>
        <v>0</v>
      </c>
      <c r="E18" s="73"/>
      <c r="F18" s="15">
        <f t="shared" si="1"/>
        <v>0</v>
      </c>
      <c r="G18" s="15">
        <f t="shared" si="2"/>
        <v>0</v>
      </c>
      <c r="H18" s="16">
        <f t="shared" si="3"/>
        <v>0</v>
      </c>
    </row>
    <row r="19" spans="1:8" ht="24" customHeight="1">
      <c r="A19" s="40" t="s">
        <v>31</v>
      </c>
      <c r="B19" s="40"/>
      <c r="C19" s="2"/>
      <c r="D19" s="72">
        <f t="shared" si="0"/>
        <v>0</v>
      </c>
      <c r="E19" s="73"/>
      <c r="F19" s="15">
        <f t="shared" si="1"/>
        <v>0</v>
      </c>
      <c r="G19" s="15">
        <f t="shared" si="2"/>
        <v>0</v>
      </c>
      <c r="H19" s="16">
        <f t="shared" si="3"/>
        <v>0</v>
      </c>
    </row>
    <row r="20" spans="1:8" ht="24" customHeight="1">
      <c r="A20" s="40" t="s">
        <v>32</v>
      </c>
      <c r="B20" s="40"/>
      <c r="C20" s="2"/>
      <c r="D20" s="72">
        <f t="shared" si="0"/>
        <v>0</v>
      </c>
      <c r="E20" s="73"/>
      <c r="F20" s="15">
        <f t="shared" si="1"/>
        <v>0</v>
      </c>
      <c r="G20" s="15">
        <f t="shared" si="2"/>
        <v>0</v>
      </c>
      <c r="H20" s="16">
        <f t="shared" si="3"/>
        <v>0</v>
      </c>
    </row>
    <row r="21" spans="1:8" ht="24" customHeight="1">
      <c r="A21" s="40" t="s">
        <v>33</v>
      </c>
      <c r="B21" s="40"/>
      <c r="C21" s="2"/>
      <c r="D21" s="72">
        <f t="shared" si="0"/>
        <v>0</v>
      </c>
      <c r="E21" s="73"/>
      <c r="F21" s="15">
        <f t="shared" si="1"/>
        <v>0</v>
      </c>
      <c r="G21" s="15">
        <f t="shared" si="2"/>
        <v>0</v>
      </c>
      <c r="H21" s="16">
        <f t="shared" si="3"/>
        <v>0</v>
      </c>
    </row>
    <row r="22" spans="1:8" ht="24" customHeight="1">
      <c r="A22" s="40" t="s">
        <v>34</v>
      </c>
      <c r="B22" s="40"/>
      <c r="C22" s="2"/>
      <c r="D22" s="74"/>
      <c r="E22" s="75"/>
      <c r="F22" s="15">
        <f>C22</f>
        <v>0</v>
      </c>
      <c r="G22" s="15">
        <f t="shared" ref="G22" si="4">SUM(D22:F22)</f>
        <v>0</v>
      </c>
      <c r="H22" s="16">
        <f t="shared" si="3"/>
        <v>0</v>
      </c>
    </row>
    <row r="23" spans="1:8" ht="24" customHeight="1">
      <c r="A23" s="67" t="s">
        <v>35</v>
      </c>
      <c r="B23" s="67"/>
      <c r="C23" s="3">
        <f>SUM(C11:C22)</f>
        <v>0</v>
      </c>
      <c r="D23" s="76">
        <f>SUM(D11:D22)</f>
        <v>0</v>
      </c>
      <c r="E23" s="77"/>
      <c r="F23" s="17">
        <f>SUM(F11:F22)</f>
        <v>0</v>
      </c>
      <c r="G23" s="17">
        <f>SUM(G11:G22)</f>
        <v>0</v>
      </c>
      <c r="H23" s="16">
        <f t="shared" si="3"/>
        <v>0</v>
      </c>
    </row>
    <row r="24" spans="1:8" ht="24" customHeight="1">
      <c r="A24" s="52" t="s">
        <v>36</v>
      </c>
      <c r="B24" s="53"/>
      <c r="C24" s="18">
        <v>0</v>
      </c>
      <c r="D24" s="70">
        <f>C24</f>
        <v>0</v>
      </c>
      <c r="E24" s="71"/>
      <c r="F24" s="20"/>
      <c r="G24" s="21"/>
      <c r="H24" s="16"/>
    </row>
    <row r="25" spans="1:8" ht="24" customHeight="1">
      <c r="A25" s="48" t="s">
        <v>37</v>
      </c>
      <c r="B25" s="49"/>
      <c r="C25" s="18">
        <f>C23-C24</f>
        <v>0</v>
      </c>
      <c r="D25" s="68">
        <f>D23-D24</f>
        <v>0</v>
      </c>
      <c r="E25" s="69"/>
      <c r="F25" s="20">
        <f>F23-F24</f>
        <v>0</v>
      </c>
      <c r="G25" s="20">
        <f>SUM(D25:F25)</f>
        <v>0</v>
      </c>
      <c r="H25" s="16">
        <f t="shared" si="3"/>
        <v>0</v>
      </c>
    </row>
    <row r="26" spans="1:8" ht="59.45" customHeight="1">
      <c r="A26" s="54" t="s">
        <v>38</v>
      </c>
      <c r="B26" s="54"/>
      <c r="C26" s="54"/>
      <c r="D26" s="54"/>
      <c r="E26" s="54"/>
      <c r="F26" s="54"/>
      <c r="G26" s="54"/>
      <c r="H26" s="54"/>
    </row>
    <row r="27" spans="1:8" ht="31.5" customHeight="1">
      <c r="A27" s="56" t="s">
        <v>39</v>
      </c>
      <c r="B27" s="57"/>
      <c r="C27" s="57"/>
      <c r="D27" s="57"/>
      <c r="E27" s="57"/>
      <c r="F27" s="57"/>
      <c r="G27" s="57"/>
      <c r="H27" s="57"/>
    </row>
  </sheetData>
  <mergeCells count="55">
    <mergeCell ref="A27:H27"/>
    <mergeCell ref="D10:E10"/>
    <mergeCell ref="D11:E11"/>
    <mergeCell ref="D12:E12"/>
    <mergeCell ref="D13:E13"/>
    <mergeCell ref="D14:E14"/>
    <mergeCell ref="D15:E15"/>
    <mergeCell ref="D16:E16"/>
    <mergeCell ref="D17:E17"/>
    <mergeCell ref="D18:E18"/>
    <mergeCell ref="A21:B21"/>
    <mergeCell ref="A22:B22"/>
    <mergeCell ref="A23:B23"/>
    <mergeCell ref="A24:B24"/>
    <mergeCell ref="A25:B25"/>
    <mergeCell ref="D19:E19"/>
    <mergeCell ref="A26:H26"/>
    <mergeCell ref="D25:E25"/>
    <mergeCell ref="A15:B15"/>
    <mergeCell ref="A16:B16"/>
    <mergeCell ref="A17:B17"/>
    <mergeCell ref="A18:B18"/>
    <mergeCell ref="A19:B19"/>
    <mergeCell ref="A20:B20"/>
    <mergeCell ref="D24:E24"/>
    <mergeCell ref="D20:E20"/>
    <mergeCell ref="D21:E21"/>
    <mergeCell ref="D22:E22"/>
    <mergeCell ref="D23:E23"/>
    <mergeCell ref="A14:B14"/>
    <mergeCell ref="C5:E5"/>
    <mergeCell ref="G5:H5"/>
    <mergeCell ref="A6:B6"/>
    <mergeCell ref="C6:E6"/>
    <mergeCell ref="G6:H6"/>
    <mergeCell ref="A7:B7"/>
    <mergeCell ref="C7:E7"/>
    <mergeCell ref="G7:H7"/>
    <mergeCell ref="A8:B8"/>
    <mergeCell ref="A10:B10"/>
    <mergeCell ref="A11:B11"/>
    <mergeCell ref="A12:B12"/>
    <mergeCell ref="A13:B13"/>
    <mergeCell ref="A3:B3"/>
    <mergeCell ref="C3:E3"/>
    <mergeCell ref="G3:H3"/>
    <mergeCell ref="A4:B4"/>
    <mergeCell ref="C4:E4"/>
    <mergeCell ref="G4:H4"/>
    <mergeCell ref="A1:B1"/>
    <mergeCell ref="D1:E1"/>
    <mergeCell ref="G1:H1"/>
    <mergeCell ref="A2:B2"/>
    <mergeCell ref="C2:E2"/>
    <mergeCell ref="G2:H2"/>
  </mergeCells>
  <conditionalFormatting sqref="D11:E25">
    <cfRule type="expression" dxfId="7" priority="2">
      <formula>$G$5="Combined"</formula>
    </cfRule>
  </conditionalFormatting>
  <conditionalFormatting sqref="F11:F25">
    <cfRule type="expression" dxfId="6" priority="1">
      <formula>$G$5="Retainage"</formula>
    </cfRule>
  </conditionalFormatting>
  <pageMargins left="0.25" right="0.25" top="0.75" bottom="0.75" header="0.3" footer="0.3"/>
  <pageSetup orientation="landscape" horizontalDpi="1200" verticalDpi="1200" r:id="rId1"/>
  <extLst>
    <ext xmlns:x14="http://schemas.microsoft.com/office/spreadsheetml/2009/9/main" uri="{CCE6A557-97BC-4b89-ADB6-D9C93CAAB3DF}">
      <x14:dataValidations xmlns:xm="http://schemas.microsoft.com/office/excel/2006/main" count="2">
        <x14:dataValidation type="list" allowBlank="1" showInputMessage="1" showErrorMessage="1" xr:uid="{DD327511-BF3B-42DA-A932-773204A79C26}">
          <x14:formula1>
            <xm:f>DRGRActivityNumbers!$A$2:$A$73</xm:f>
          </x14:formula1>
          <xm:sqref>D1:E1</xm:sqref>
        </x14:dataValidation>
        <x14:dataValidation type="list" allowBlank="1" showInputMessage="1" showErrorMessage="1" xr:uid="{B3C652AD-7EF5-4A84-8C97-A20B0685481F}">
          <x14:formula1>
            <xm:f>Sheet2!$A$3:$A$5</xm:f>
          </x14:formula1>
          <xm:sqref>G5:H5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E75DF0-FFF1-4F92-A7C7-E2C1E4DFADB1}">
  <dimension ref="A1:H27"/>
  <sheetViews>
    <sheetView zoomScale="60" zoomScaleNormal="60" workbookViewId="0">
      <selection activeCell="Y34" sqref="Y34"/>
    </sheetView>
  </sheetViews>
  <sheetFormatPr defaultRowHeight="14.45"/>
  <cols>
    <col min="2" max="2" width="21.42578125" customWidth="1"/>
    <col min="3" max="3" width="17.85546875" customWidth="1"/>
    <col min="4" max="4" width="17.42578125" style="7" customWidth="1"/>
    <col min="5" max="5" width="17.85546875" customWidth="1"/>
    <col min="6" max="6" width="23.85546875" customWidth="1"/>
    <col min="7" max="7" width="17.85546875" customWidth="1"/>
    <col min="8" max="8" width="20" customWidth="1"/>
  </cols>
  <sheetData>
    <row r="1" spans="1:8" ht="24.75" customHeight="1">
      <c r="A1" s="55" t="s">
        <v>0</v>
      </c>
      <c r="B1" s="55"/>
      <c r="C1" s="14" t="s">
        <v>1</v>
      </c>
      <c r="D1" s="64"/>
      <c r="E1" s="64"/>
      <c r="F1" s="13" t="s">
        <v>2</v>
      </c>
      <c r="G1" s="58"/>
      <c r="H1" s="58"/>
    </row>
    <row r="2" spans="1:8" ht="17.25" customHeight="1">
      <c r="A2" s="43" t="s">
        <v>3</v>
      </c>
      <c r="B2" s="43"/>
      <c r="C2" s="37"/>
      <c r="D2" s="38"/>
      <c r="E2" s="39"/>
      <c r="F2" s="9" t="s">
        <v>4</v>
      </c>
      <c r="G2" s="59"/>
      <c r="H2" s="59"/>
    </row>
    <row r="3" spans="1:8" ht="17.25" customHeight="1">
      <c r="A3" s="47" t="s">
        <v>5</v>
      </c>
      <c r="B3" s="47"/>
      <c r="C3" s="37"/>
      <c r="D3" s="38"/>
      <c r="E3" s="39"/>
      <c r="F3" s="9" t="s">
        <v>6</v>
      </c>
      <c r="G3" s="60"/>
      <c r="H3" s="60"/>
    </row>
    <row r="4" spans="1:8" ht="17.25" customHeight="1">
      <c r="A4" s="47" t="s">
        <v>7</v>
      </c>
      <c r="B4" s="47"/>
      <c r="C4" s="37"/>
      <c r="D4" s="38"/>
      <c r="E4" s="39"/>
      <c r="F4" s="10" t="s">
        <v>8</v>
      </c>
      <c r="G4" s="61"/>
      <c r="H4" s="61"/>
    </row>
    <row r="5" spans="1:8" ht="17.25" customHeight="1">
      <c r="A5" s="1" t="s">
        <v>9</v>
      </c>
      <c r="B5" s="1"/>
      <c r="C5" s="37"/>
      <c r="D5" s="38"/>
      <c r="E5" s="39"/>
      <c r="F5" s="10" t="s">
        <v>10</v>
      </c>
      <c r="G5" s="62"/>
      <c r="H5" s="62"/>
    </row>
    <row r="6" spans="1:8" ht="17.25" customHeight="1">
      <c r="A6" s="66" t="s">
        <v>11</v>
      </c>
      <c r="B6" s="66"/>
      <c r="C6" s="44"/>
      <c r="D6" s="45"/>
      <c r="E6" s="46"/>
      <c r="F6" s="11" t="s">
        <v>12</v>
      </c>
      <c r="G6" s="63"/>
      <c r="H6" s="63"/>
    </row>
    <row r="7" spans="1:8" ht="17.25" customHeight="1">
      <c r="A7" s="65" t="s">
        <v>13</v>
      </c>
      <c r="B7" s="65"/>
      <c r="C7" s="44"/>
      <c r="D7" s="45"/>
      <c r="E7" s="46"/>
      <c r="F7" s="12" t="s">
        <v>14</v>
      </c>
      <c r="G7" s="61"/>
      <c r="H7" s="61"/>
    </row>
    <row r="8" spans="1:8" ht="17.25" customHeight="1">
      <c r="A8" s="41" t="s">
        <v>15</v>
      </c>
      <c r="B8" s="42"/>
      <c r="C8" s="36"/>
      <c r="D8" s="23" t="s">
        <v>15</v>
      </c>
      <c r="E8" s="25"/>
      <c r="F8" s="24"/>
      <c r="G8" s="22"/>
      <c r="H8" s="22"/>
    </row>
    <row r="9" spans="1:8" ht="7.5" customHeight="1">
      <c r="A9" s="4"/>
      <c r="B9" s="4"/>
      <c r="C9" s="4"/>
      <c r="D9" s="5"/>
      <c r="E9" s="4"/>
      <c r="F9" s="4"/>
      <c r="G9" s="4"/>
    </row>
    <row r="10" spans="1:8" ht="30" customHeight="1">
      <c r="A10" s="50" t="s">
        <v>16</v>
      </c>
      <c r="B10" s="51"/>
      <c r="C10" s="27" t="s">
        <v>17</v>
      </c>
      <c r="D10" s="78" t="s">
        <v>41</v>
      </c>
      <c r="E10" s="79"/>
      <c r="F10" s="27" t="s">
        <v>42</v>
      </c>
      <c r="G10" s="27" t="s">
        <v>21</v>
      </c>
      <c r="H10" s="26" t="s">
        <v>22</v>
      </c>
    </row>
    <row r="11" spans="1:8" ht="24" customHeight="1">
      <c r="A11" s="40" t="s">
        <v>23</v>
      </c>
      <c r="B11" s="40"/>
      <c r="C11" s="2">
        <v>0</v>
      </c>
      <c r="D11" s="72">
        <v>90</v>
      </c>
      <c r="E11" s="73"/>
      <c r="F11" s="34">
        <f t="shared" ref="F11:F21" si="0">C11-D11</f>
        <v>-90</v>
      </c>
      <c r="G11" s="15">
        <f t="shared" ref="G11:G21" si="1">SUM(D11:F11)</f>
        <v>0</v>
      </c>
      <c r="H11" s="16">
        <f>C11-G11</f>
        <v>0</v>
      </c>
    </row>
    <row r="12" spans="1:8" ht="24" customHeight="1">
      <c r="A12" s="40" t="s">
        <v>24</v>
      </c>
      <c r="B12" s="40"/>
      <c r="C12" s="2"/>
      <c r="D12" s="72"/>
      <c r="E12" s="73"/>
      <c r="F12" s="34">
        <f t="shared" si="0"/>
        <v>0</v>
      </c>
      <c r="G12" s="15">
        <f t="shared" si="1"/>
        <v>0</v>
      </c>
      <c r="H12" s="16">
        <f t="shared" ref="H12:H25" si="2">C12-G12</f>
        <v>0</v>
      </c>
    </row>
    <row r="13" spans="1:8" ht="24" customHeight="1">
      <c r="A13" s="40" t="s">
        <v>25</v>
      </c>
      <c r="B13" s="40"/>
      <c r="C13" s="2"/>
      <c r="D13" s="72"/>
      <c r="E13" s="73"/>
      <c r="F13" s="34">
        <f t="shared" si="0"/>
        <v>0</v>
      </c>
      <c r="G13" s="15">
        <f t="shared" si="1"/>
        <v>0</v>
      </c>
      <c r="H13" s="16">
        <f t="shared" si="2"/>
        <v>0</v>
      </c>
    </row>
    <row r="14" spans="1:8" ht="24" customHeight="1">
      <c r="A14" s="40" t="s">
        <v>26</v>
      </c>
      <c r="B14" s="40"/>
      <c r="C14" s="2"/>
      <c r="D14" s="72"/>
      <c r="E14" s="73"/>
      <c r="F14" s="34">
        <f t="shared" si="0"/>
        <v>0</v>
      </c>
      <c r="G14" s="15">
        <f t="shared" si="1"/>
        <v>0</v>
      </c>
      <c r="H14" s="16">
        <f t="shared" si="2"/>
        <v>0</v>
      </c>
    </row>
    <row r="15" spans="1:8" ht="24" customHeight="1">
      <c r="A15" s="40" t="s">
        <v>27</v>
      </c>
      <c r="B15" s="40"/>
      <c r="C15" s="2"/>
      <c r="D15" s="72"/>
      <c r="E15" s="73"/>
      <c r="F15" s="34">
        <f t="shared" si="0"/>
        <v>0</v>
      </c>
      <c r="G15" s="15">
        <f t="shared" si="1"/>
        <v>0</v>
      </c>
      <c r="H15" s="16">
        <f t="shared" si="2"/>
        <v>0</v>
      </c>
    </row>
    <row r="16" spans="1:8" ht="24" customHeight="1">
      <c r="A16" s="40" t="s">
        <v>28</v>
      </c>
      <c r="B16" s="40"/>
      <c r="C16" s="2"/>
      <c r="D16" s="72"/>
      <c r="E16" s="73"/>
      <c r="F16" s="34">
        <f t="shared" si="0"/>
        <v>0</v>
      </c>
      <c r="G16" s="15">
        <f t="shared" si="1"/>
        <v>0</v>
      </c>
      <c r="H16" s="16">
        <f t="shared" si="2"/>
        <v>0</v>
      </c>
    </row>
    <row r="17" spans="1:8" ht="24" customHeight="1">
      <c r="A17" s="40" t="s">
        <v>29</v>
      </c>
      <c r="B17" s="40"/>
      <c r="C17" s="2"/>
      <c r="D17" s="72"/>
      <c r="E17" s="73"/>
      <c r="F17" s="34">
        <f t="shared" si="0"/>
        <v>0</v>
      </c>
      <c r="G17" s="15">
        <f t="shared" si="1"/>
        <v>0</v>
      </c>
      <c r="H17" s="16">
        <f t="shared" si="2"/>
        <v>0</v>
      </c>
    </row>
    <row r="18" spans="1:8" ht="24" customHeight="1">
      <c r="A18" s="40" t="s">
        <v>30</v>
      </c>
      <c r="B18" s="40"/>
      <c r="C18" s="2"/>
      <c r="D18" s="72"/>
      <c r="E18" s="73"/>
      <c r="F18" s="34">
        <f t="shared" si="0"/>
        <v>0</v>
      </c>
      <c r="G18" s="15">
        <f t="shared" si="1"/>
        <v>0</v>
      </c>
      <c r="H18" s="16">
        <f t="shared" si="2"/>
        <v>0</v>
      </c>
    </row>
    <row r="19" spans="1:8" ht="24" customHeight="1">
      <c r="A19" s="40" t="s">
        <v>31</v>
      </c>
      <c r="B19" s="40"/>
      <c r="C19" s="2"/>
      <c r="D19" s="72"/>
      <c r="E19" s="73"/>
      <c r="F19" s="34">
        <f t="shared" si="0"/>
        <v>0</v>
      </c>
      <c r="G19" s="15">
        <f t="shared" si="1"/>
        <v>0</v>
      </c>
      <c r="H19" s="16">
        <f t="shared" si="2"/>
        <v>0</v>
      </c>
    </row>
    <row r="20" spans="1:8" ht="24" customHeight="1">
      <c r="A20" s="40" t="s">
        <v>32</v>
      </c>
      <c r="B20" s="40"/>
      <c r="C20" s="2"/>
      <c r="D20" s="72"/>
      <c r="E20" s="73"/>
      <c r="F20" s="34">
        <f t="shared" si="0"/>
        <v>0</v>
      </c>
      <c r="G20" s="15">
        <f t="shared" si="1"/>
        <v>0</v>
      </c>
      <c r="H20" s="16">
        <f t="shared" si="2"/>
        <v>0</v>
      </c>
    </row>
    <row r="21" spans="1:8" ht="24" customHeight="1">
      <c r="A21" s="40" t="s">
        <v>33</v>
      </c>
      <c r="B21" s="40"/>
      <c r="C21" s="2"/>
      <c r="D21" s="72"/>
      <c r="E21" s="73"/>
      <c r="F21" s="34">
        <f t="shared" si="0"/>
        <v>0</v>
      </c>
      <c r="G21" s="15">
        <f t="shared" si="1"/>
        <v>0</v>
      </c>
      <c r="H21" s="16">
        <f t="shared" si="2"/>
        <v>0</v>
      </c>
    </row>
    <row r="22" spans="1:8" ht="24" customHeight="1">
      <c r="A22" s="40" t="s">
        <v>34</v>
      </c>
      <c r="B22" s="40"/>
      <c r="C22" s="2"/>
      <c r="D22" s="74"/>
      <c r="E22" s="75"/>
      <c r="F22" s="34">
        <f>C22</f>
        <v>0</v>
      </c>
      <c r="G22" s="15">
        <f t="shared" ref="G22" si="3">SUM(D22:F22)</f>
        <v>0</v>
      </c>
      <c r="H22" s="16">
        <f t="shared" si="2"/>
        <v>0</v>
      </c>
    </row>
    <row r="23" spans="1:8" ht="24" customHeight="1">
      <c r="A23" s="67" t="s">
        <v>35</v>
      </c>
      <c r="B23" s="67"/>
      <c r="C23" s="3">
        <f>SUM(C11:C22)</f>
        <v>0</v>
      </c>
      <c r="D23" s="76">
        <f>SUM(D11:D22)</f>
        <v>90</v>
      </c>
      <c r="E23" s="77"/>
      <c r="F23" s="35">
        <f>SUM(F11:F22)</f>
        <v>-90</v>
      </c>
      <c r="G23" s="17">
        <f>SUM(G11:G22)</f>
        <v>0</v>
      </c>
      <c r="H23" s="16">
        <f t="shared" si="2"/>
        <v>0</v>
      </c>
    </row>
    <row r="24" spans="1:8" ht="24" customHeight="1">
      <c r="A24" s="52" t="s">
        <v>36</v>
      </c>
      <c r="B24" s="53"/>
      <c r="C24" s="18">
        <v>0</v>
      </c>
      <c r="D24" s="70"/>
      <c r="E24" s="71"/>
      <c r="F24" s="20"/>
      <c r="G24" s="21"/>
      <c r="H24" s="16"/>
    </row>
    <row r="25" spans="1:8" ht="24" customHeight="1">
      <c r="A25" s="48" t="s">
        <v>37</v>
      </c>
      <c r="B25" s="49"/>
      <c r="C25" s="18">
        <f>C23-C24</f>
        <v>0</v>
      </c>
      <c r="D25" s="68">
        <f>D23-D24</f>
        <v>90</v>
      </c>
      <c r="E25" s="69"/>
      <c r="F25" s="20">
        <f>F23-F24</f>
        <v>-90</v>
      </c>
      <c r="G25" s="20">
        <f>SUM(D25:F25)</f>
        <v>0</v>
      </c>
      <c r="H25" s="16">
        <f t="shared" si="2"/>
        <v>0</v>
      </c>
    </row>
    <row r="26" spans="1:8" ht="59.45" customHeight="1">
      <c r="A26" s="54" t="s">
        <v>38</v>
      </c>
      <c r="B26" s="54"/>
      <c r="C26" s="54"/>
      <c r="D26" s="54"/>
      <c r="E26" s="54"/>
      <c r="F26" s="54"/>
      <c r="G26" s="54"/>
      <c r="H26" s="54"/>
    </row>
    <row r="27" spans="1:8" ht="31.5" customHeight="1">
      <c r="A27" s="56" t="s">
        <v>39</v>
      </c>
      <c r="B27" s="57"/>
      <c r="C27" s="57"/>
      <c r="D27" s="57"/>
      <c r="E27" s="57"/>
      <c r="F27" s="57"/>
      <c r="G27" s="57"/>
      <c r="H27" s="57"/>
    </row>
  </sheetData>
  <mergeCells count="55">
    <mergeCell ref="A25:B25"/>
    <mergeCell ref="D25:E25"/>
    <mergeCell ref="A26:H26"/>
    <mergeCell ref="A27:H27"/>
    <mergeCell ref="A22:B22"/>
    <mergeCell ref="D22:E22"/>
    <mergeCell ref="A23:B23"/>
    <mergeCell ref="D23:E23"/>
    <mergeCell ref="A24:B24"/>
    <mergeCell ref="D24:E24"/>
    <mergeCell ref="A19:B19"/>
    <mergeCell ref="D19:E19"/>
    <mergeCell ref="A20:B20"/>
    <mergeCell ref="D20:E20"/>
    <mergeCell ref="A21:B21"/>
    <mergeCell ref="D21:E21"/>
    <mergeCell ref="A16:B16"/>
    <mergeCell ref="D16:E16"/>
    <mergeCell ref="A17:B17"/>
    <mergeCell ref="D17:E17"/>
    <mergeCell ref="A18:B18"/>
    <mergeCell ref="D18:E18"/>
    <mergeCell ref="A13:B13"/>
    <mergeCell ref="D13:E13"/>
    <mergeCell ref="A14:B14"/>
    <mergeCell ref="D14:E14"/>
    <mergeCell ref="A15:B15"/>
    <mergeCell ref="D15:E15"/>
    <mergeCell ref="A12:B12"/>
    <mergeCell ref="D12:E12"/>
    <mergeCell ref="C5:E5"/>
    <mergeCell ref="G5:H5"/>
    <mergeCell ref="A6:B6"/>
    <mergeCell ref="C6:E6"/>
    <mergeCell ref="G6:H6"/>
    <mergeCell ref="A7:B7"/>
    <mergeCell ref="C7:E7"/>
    <mergeCell ref="G7:H7"/>
    <mergeCell ref="A8:B8"/>
    <mergeCell ref="A10:B10"/>
    <mergeCell ref="D10:E10"/>
    <mergeCell ref="A11:B11"/>
    <mergeCell ref="D11:E11"/>
    <mergeCell ref="A3:B3"/>
    <mergeCell ref="C3:E3"/>
    <mergeCell ref="G3:H3"/>
    <mergeCell ref="A4:B4"/>
    <mergeCell ref="C4:E4"/>
    <mergeCell ref="G4:H4"/>
    <mergeCell ref="A1:B1"/>
    <mergeCell ref="D1:E1"/>
    <mergeCell ref="G1:H1"/>
    <mergeCell ref="A2:B2"/>
    <mergeCell ref="C2:E2"/>
    <mergeCell ref="G2:H2"/>
  </mergeCells>
  <conditionalFormatting sqref="D11:E25">
    <cfRule type="expression" dxfId="5" priority="2">
      <formula>$G$5="Combined"</formula>
    </cfRule>
  </conditionalFormatting>
  <conditionalFormatting sqref="F11:F25">
    <cfRule type="expression" dxfId="4" priority="1">
      <formula>$G$5="Retainage"</formula>
    </cfRule>
  </conditionalFormatting>
  <pageMargins left="0.25" right="0.25" top="0.75" bottom="0.75" header="0.3" footer="0.3"/>
  <pageSetup orientation="landscape" horizontalDpi="1200" verticalDpi="1200" r:id="rId1"/>
  <extLst>
    <ext xmlns:x14="http://schemas.microsoft.com/office/spreadsheetml/2009/9/main" uri="{CCE6A557-97BC-4b89-ADB6-D9C93CAAB3DF}">
      <x14:dataValidations xmlns:xm="http://schemas.microsoft.com/office/excel/2006/main" count="2">
        <x14:dataValidation type="list" allowBlank="1" showInputMessage="1" showErrorMessage="1" xr:uid="{09314C35-62DE-47BF-A47D-89303EE5B821}">
          <x14:formula1>
            <xm:f>Sheet2!$A$4:$A$4</xm:f>
          </x14:formula1>
          <xm:sqref>G5:H5</xm:sqref>
        </x14:dataValidation>
        <x14:dataValidation type="list" allowBlank="1" showInputMessage="1" showErrorMessage="1" xr:uid="{9CF6C2B8-7A14-430E-A9DF-F5A9E2818281}">
          <x14:formula1>
            <xm:f>DRGRActivityNumbers!$A$2:$A$73</xm:f>
          </x14:formula1>
          <xm:sqref>D1:E1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B390F1-BB1B-4C69-A7A5-A22D50B1B02F}">
  <dimension ref="A1:A73"/>
  <sheetViews>
    <sheetView topLeftCell="A2" workbookViewId="0">
      <selection activeCell="A74" sqref="A74"/>
    </sheetView>
  </sheetViews>
  <sheetFormatPr defaultRowHeight="14.45"/>
  <cols>
    <col min="1" max="1" width="28.85546875" customWidth="1"/>
  </cols>
  <sheetData>
    <row r="1" spans="1:1">
      <c r="A1" s="33" t="s">
        <v>43</v>
      </c>
    </row>
    <row r="2" spans="1:1">
      <c r="A2" s="30" t="s">
        <v>44</v>
      </c>
    </row>
    <row r="3" spans="1:1">
      <c r="A3" s="30" t="s">
        <v>45</v>
      </c>
    </row>
    <row r="4" spans="1:1">
      <c r="A4" s="30" t="s">
        <v>46</v>
      </c>
    </row>
    <row r="5" spans="1:1">
      <c r="A5" s="30" t="s">
        <v>47</v>
      </c>
    </row>
    <row r="6" spans="1:1">
      <c r="A6" s="30" t="s">
        <v>48</v>
      </c>
    </row>
    <row r="7" spans="1:1">
      <c r="A7" s="30" t="s">
        <v>49</v>
      </c>
    </row>
    <row r="8" spans="1:1">
      <c r="A8" s="30" t="s">
        <v>50</v>
      </c>
    </row>
    <row r="9" spans="1:1">
      <c r="A9" s="30" t="s">
        <v>51</v>
      </c>
    </row>
    <row r="10" spans="1:1">
      <c r="A10" s="31" t="s">
        <v>52</v>
      </c>
    </row>
    <row r="11" spans="1:1">
      <c r="A11" s="30" t="s">
        <v>53</v>
      </c>
    </row>
    <row r="12" spans="1:1">
      <c r="A12" s="30" t="s">
        <v>54</v>
      </c>
    </row>
    <row r="13" spans="1:1">
      <c r="A13" s="30" t="s">
        <v>55</v>
      </c>
    </row>
    <row r="14" spans="1:1">
      <c r="A14" s="30" t="s">
        <v>56</v>
      </c>
    </row>
    <row r="15" spans="1:1">
      <c r="A15" s="30" t="s">
        <v>57</v>
      </c>
    </row>
    <row r="16" spans="1:1">
      <c r="A16" s="30" t="s">
        <v>58</v>
      </c>
    </row>
    <row r="17" spans="1:1">
      <c r="A17" s="30" t="s">
        <v>59</v>
      </c>
    </row>
    <row r="18" spans="1:1">
      <c r="A18" s="30" t="s">
        <v>60</v>
      </c>
    </row>
    <row r="19" spans="1:1">
      <c r="A19" s="30" t="s">
        <v>61</v>
      </c>
    </row>
    <row r="20" spans="1:1">
      <c r="A20" s="30" t="s">
        <v>62</v>
      </c>
    </row>
    <row r="21" spans="1:1">
      <c r="A21" s="30" t="s">
        <v>63</v>
      </c>
    </row>
    <row r="22" spans="1:1">
      <c r="A22" s="30" t="s">
        <v>64</v>
      </c>
    </row>
    <row r="23" spans="1:1">
      <c r="A23" s="30" t="s">
        <v>65</v>
      </c>
    </row>
    <row r="24" spans="1:1">
      <c r="A24" s="31" t="s">
        <v>66</v>
      </c>
    </row>
    <row r="25" spans="1:1">
      <c r="A25" s="30" t="s">
        <v>67</v>
      </c>
    </row>
    <row r="26" spans="1:1">
      <c r="A26" s="30" t="s">
        <v>68</v>
      </c>
    </row>
    <row r="27" spans="1:1">
      <c r="A27" s="30" t="s">
        <v>69</v>
      </c>
    </row>
    <row r="28" spans="1:1">
      <c r="A28" s="30" t="s">
        <v>70</v>
      </c>
    </row>
    <row r="29" spans="1:1">
      <c r="A29" s="30" t="s">
        <v>71</v>
      </c>
    </row>
    <row r="30" spans="1:1">
      <c r="A30" s="32" t="s">
        <v>72</v>
      </c>
    </row>
    <row r="31" spans="1:1">
      <c r="A31" s="29" t="s">
        <v>73</v>
      </c>
    </row>
    <row r="32" spans="1:1">
      <c r="A32" s="29" t="s">
        <v>74</v>
      </c>
    </row>
    <row r="33" spans="1:1">
      <c r="A33" s="29" t="s">
        <v>75</v>
      </c>
    </row>
    <row r="34" spans="1:1">
      <c r="A34" s="29" t="s">
        <v>76</v>
      </c>
    </row>
    <row r="35" spans="1:1">
      <c r="A35" s="29" t="s">
        <v>77</v>
      </c>
    </row>
    <row r="36" spans="1:1">
      <c r="A36" s="29" t="s">
        <v>78</v>
      </c>
    </row>
    <row r="37" spans="1:1">
      <c r="A37" s="29" t="s">
        <v>79</v>
      </c>
    </row>
    <row r="38" spans="1:1">
      <c r="A38" s="29" t="s">
        <v>80</v>
      </c>
    </row>
    <row r="39" spans="1:1">
      <c r="A39" s="29" t="s">
        <v>81</v>
      </c>
    </row>
    <row r="40" spans="1:1">
      <c r="A40" s="29" t="s">
        <v>82</v>
      </c>
    </row>
    <row r="41" spans="1:1">
      <c r="A41" s="29" t="s">
        <v>83</v>
      </c>
    </row>
    <row r="42" spans="1:1">
      <c r="A42" s="29" t="s">
        <v>84</v>
      </c>
    </row>
    <row r="43" spans="1:1">
      <c r="A43" s="29" t="s">
        <v>85</v>
      </c>
    </row>
    <row r="44" spans="1:1">
      <c r="A44" s="29" t="s">
        <v>86</v>
      </c>
    </row>
    <row r="45" spans="1:1">
      <c r="A45" s="29" t="s">
        <v>87</v>
      </c>
    </row>
    <row r="46" spans="1:1">
      <c r="A46" s="29" t="s">
        <v>88</v>
      </c>
    </row>
    <row r="47" spans="1:1">
      <c r="A47" s="29" t="s">
        <v>89</v>
      </c>
    </row>
    <row r="48" spans="1:1">
      <c r="A48" s="29" t="s">
        <v>90</v>
      </c>
    </row>
    <row r="49" spans="1:1">
      <c r="A49" s="29" t="s">
        <v>91</v>
      </c>
    </row>
    <row r="50" spans="1:1">
      <c r="A50" s="29" t="s">
        <v>92</v>
      </c>
    </row>
    <row r="51" spans="1:1">
      <c r="A51" s="29" t="s">
        <v>93</v>
      </c>
    </row>
    <row r="52" spans="1:1">
      <c r="A52" s="29" t="s">
        <v>94</v>
      </c>
    </row>
    <row r="53" spans="1:1">
      <c r="A53" s="29" t="s">
        <v>95</v>
      </c>
    </row>
    <row r="54" spans="1:1">
      <c r="A54" s="29" t="s">
        <v>96</v>
      </c>
    </row>
    <row r="55" spans="1:1">
      <c r="A55" s="29" t="s">
        <v>97</v>
      </c>
    </row>
    <row r="56" spans="1:1">
      <c r="A56" s="29" t="s">
        <v>98</v>
      </c>
    </row>
    <row r="57" spans="1:1">
      <c r="A57" s="29" t="s">
        <v>99</v>
      </c>
    </row>
    <row r="58" spans="1:1">
      <c r="A58" s="29" t="s">
        <v>100</v>
      </c>
    </row>
    <row r="59" spans="1:1">
      <c r="A59" s="29" t="s">
        <v>101</v>
      </c>
    </row>
    <row r="60" spans="1:1">
      <c r="A60" s="29" t="s">
        <v>102</v>
      </c>
    </row>
    <row r="61" spans="1:1">
      <c r="A61" s="29" t="s">
        <v>103</v>
      </c>
    </row>
    <row r="62" spans="1:1">
      <c r="A62" s="29" t="s">
        <v>104</v>
      </c>
    </row>
    <row r="63" spans="1:1">
      <c r="A63" s="29" t="s">
        <v>105</v>
      </c>
    </row>
    <row r="64" spans="1:1">
      <c r="A64" s="29" t="s">
        <v>106</v>
      </c>
    </row>
    <row r="65" spans="1:1">
      <c r="A65" s="29" t="s">
        <v>107</v>
      </c>
    </row>
    <row r="66" spans="1:1">
      <c r="A66" s="29" t="s">
        <v>108</v>
      </c>
    </row>
    <row r="67" spans="1:1">
      <c r="A67" s="29" t="s">
        <v>109</v>
      </c>
    </row>
    <row r="68" spans="1:1">
      <c r="A68" s="29" t="s">
        <v>110</v>
      </c>
    </row>
    <row r="69" spans="1:1">
      <c r="A69" s="29" t="s">
        <v>111</v>
      </c>
    </row>
    <row r="70" spans="1:1">
      <c r="A70" s="29" t="s">
        <v>112</v>
      </c>
    </row>
    <row r="71" spans="1:1">
      <c r="A71" s="29" t="s">
        <v>113</v>
      </c>
    </row>
    <row r="72" spans="1:1">
      <c r="A72" s="29" t="s">
        <v>114</v>
      </c>
    </row>
    <row r="73" spans="1:1">
      <c r="A73" s="29" t="s">
        <v>115</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B3D68A-C27C-4B32-A8D3-FE916372A66A}">
  <dimension ref="A1:A5"/>
  <sheetViews>
    <sheetView workbookViewId="0">
      <selection activeCell="A5" sqref="A5"/>
    </sheetView>
  </sheetViews>
  <sheetFormatPr defaultRowHeight="14.45"/>
  <cols>
    <col min="1" max="1" width="11.7109375" customWidth="1"/>
  </cols>
  <sheetData>
    <row r="1" spans="1:1">
      <c r="A1" t="s">
        <v>116</v>
      </c>
    </row>
    <row r="2" spans="1:1">
      <c r="A2" t="s">
        <v>117</v>
      </c>
    </row>
    <row r="3" spans="1:1">
      <c r="A3" t="s">
        <v>20</v>
      </c>
    </row>
    <row r="4" spans="1:1">
      <c r="A4" t="s">
        <v>118</v>
      </c>
    </row>
    <row r="5" spans="1:1">
      <c r="A5" t="s">
        <v>40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0547EF65395E5439FF04195D127056A" ma:contentTypeVersion="27" ma:contentTypeDescription="Create a new document." ma:contentTypeScope="" ma:versionID="d79e6d44e48d6610671fc24e2e3667b4">
  <xsd:schema xmlns:xsd="http://www.w3.org/2001/XMLSchema" xmlns:xs="http://www.w3.org/2001/XMLSchema" xmlns:p="http://schemas.microsoft.com/office/2006/metadata/properties" xmlns:ns2="9271d55d-c789-4661-9b95-3dc6195f5542" xmlns:ns3="44be9d99-3029-4e34-b5df-e831d0c37fe9" xmlns:ns4="05ae06be-15d9-46bd-bcfe-bd38703688c6" targetNamespace="http://schemas.microsoft.com/office/2006/metadata/properties" ma:root="true" ma:fieldsID="455d50f9215c8a7c44368ddbe602ec94" ns2:_="" ns3:_="" ns4:_="">
    <xsd:import namespace="9271d55d-c789-4661-9b95-3dc6195f5542"/>
    <xsd:import namespace="44be9d99-3029-4e34-b5df-e831d0c37fe9"/>
    <xsd:import namespace="05ae06be-15d9-46bd-bcfe-bd38703688c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4:_dlc_DocId" minOccurs="0"/>
                <xsd:element ref="ns4:_dlc_DocIdUrl" minOccurs="0"/>
                <xsd:element ref="ns4:_dlc_DocIdPersistId" minOccurs="0"/>
                <xsd:element ref="ns2:MediaServiceAutoKeyPoints" minOccurs="0"/>
                <xsd:element ref="ns2:MediaServiceKeyPoints" minOccurs="0"/>
                <xsd:element ref="ns2:Additional_x0020_File_x0020_Header_x0020_Info" minOccurs="0"/>
                <xsd:element ref="ns2:MediaLengthInSeconds" minOccurs="0"/>
                <xsd:element ref="ns4:TaxCatchAll" minOccurs="0"/>
                <xsd:element ref="ns2:e0cf01ad7dd6423497e9b84a5c86c70e" minOccurs="0"/>
                <xsd:element ref="ns2:j35730a387284f61b19d61e874ded790" minOccurs="0"/>
                <xsd:element ref="ns2:ca55f45b46a14830bbd7199c47a2be44" minOccurs="0"/>
                <xsd:element ref="ns2:g33b7c6a0b974781ab643a6f7ba71af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71d55d-c789-4661-9b95-3dc6195f55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Additional_x0020_File_x0020_Header_x0020_Info" ma:index="23" nillable="true" ma:displayName="Additional File Header Info" ma:description="Use this field to add useful information for users about this file without having to open it to view the content." ma:internalName="Additional_x0020_File_x0020_Header_x0020_Info">
      <xsd:simpleType>
        <xsd:restriction base="dms:Note">
          <xsd:maxLength value="255"/>
        </xsd:restriction>
      </xsd:simpleType>
    </xsd:element>
    <xsd:element name="MediaLengthInSeconds" ma:index="24" nillable="true" ma:displayName="Length (seconds)" ma:internalName="MediaLengthInSeconds" ma:readOnly="true">
      <xsd:simpleType>
        <xsd:restriction base="dms:Unknown"/>
      </xsd:simpleType>
    </xsd:element>
    <xsd:element name="e0cf01ad7dd6423497e9b84a5c86c70e" ma:index="27" nillable="true" ma:taxonomy="true" ma:internalName="e0cf01ad7dd6423497e9b84a5c86c70e" ma:taxonomyFieldName="Program" ma:displayName="Program" ma:default="" ma:fieldId="{e0cf01ad-7dd6-4234-97e9-b84a5c86c70e}" ma:sspId="40ebc9f0-6ce8-497b-a5d7-aeb949375202" ma:termSetId="9397c4b6-c946-48fd-8a6a-099ad54e8908" ma:anchorId="0e2db6ca-70df-41a7-86ea-308718915053" ma:open="false" ma:isKeyword="false">
      <xsd:complexType>
        <xsd:sequence>
          <xsd:element ref="pc:Terms" minOccurs="0" maxOccurs="1"/>
        </xsd:sequence>
      </xsd:complexType>
    </xsd:element>
    <xsd:element name="j35730a387284f61b19d61e874ded790" ma:index="29" nillable="true" ma:taxonomy="true" ma:internalName="j35730a387284f61b19d61e874ded790" ma:taxonomyFieldName="Document_x0020_Group" ma:displayName="Document Group" ma:default="" ma:fieldId="{335730a3-8728-4f61-b19d-61e874ded790}" ma:sspId="40ebc9f0-6ce8-497b-a5d7-aeb949375202" ma:termSetId="9397c4b6-c946-48fd-8a6a-099ad54e8908" ma:anchorId="7bb3c56f-e41a-4387-a119-31808714da7a" ma:open="false" ma:isKeyword="false">
      <xsd:complexType>
        <xsd:sequence>
          <xsd:element ref="pc:Terms" minOccurs="0" maxOccurs="1"/>
        </xsd:sequence>
      </xsd:complexType>
    </xsd:element>
    <xsd:element name="ca55f45b46a14830bbd7199c47a2be44" ma:index="31" nillable="true" ma:taxonomy="true" ma:internalName="ca55f45b46a14830bbd7199c47a2be44" ma:taxonomyFieldName="Program_x0020_Entity" ma:displayName="Program Entity" ma:default="" ma:fieldId="{ca55f45b-46a1-4830-bbd7-199c47a2be44}" ma:sspId="40ebc9f0-6ce8-497b-a5d7-aeb949375202" ma:termSetId="9397c4b6-c946-48fd-8a6a-099ad54e8908" ma:anchorId="8c97e4fa-c967-4690-bf61-0fc8e8a2cb2a" ma:open="false" ma:isKeyword="false">
      <xsd:complexType>
        <xsd:sequence>
          <xsd:element ref="pc:Terms" minOccurs="0" maxOccurs="1"/>
        </xsd:sequence>
      </xsd:complexType>
    </xsd:element>
    <xsd:element name="g33b7c6a0b974781ab643a6f7ba71af2" ma:index="33" nillable="true" ma:taxonomy="true" ma:internalName="g33b7c6a0b974781ab643a6f7ba71af2" ma:taxonomyFieldName="Original_x0020_Folder" ma:displayName="Original Folder" ma:default="" ma:fieldId="{033b7c6a-0b97-4781-ab64-3a6f7ba71af2}" ma:sspId="40ebc9f0-6ce8-497b-a5d7-aeb949375202" ma:termSetId="9397c4b6-c946-48fd-8a6a-099ad54e8908" ma:anchorId="87b7c8ff-0678-416d-9036-2ee1eec58829"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4be9d99-3029-4e34-b5df-e831d0c37fe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5ae06be-15d9-46bd-bcfe-bd38703688c6" elementFormDefault="qualified">
    <xsd:import namespace="http://schemas.microsoft.com/office/2006/documentManagement/types"/>
    <xsd:import namespace="http://schemas.microsoft.com/office/infopath/2007/PartnerControls"/>
    <xsd:element name="_dlc_DocId" ma:index="18" nillable="true" ma:displayName="Document ID Value" ma:description="The value of the document ID assigned to this item." ma:internalName="_dlc_DocId" ma:readOnly="true">
      <xsd:simpleType>
        <xsd:restriction base="dms:Text"/>
      </xsd:simple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0" nillable="true" ma:displayName="Persist ID" ma:description="Keep ID on add." ma:hidden="true" ma:internalName="_dlc_DocIdPersistId" ma:readOnly="true">
      <xsd:simpleType>
        <xsd:restriction base="dms:Boolean"/>
      </xsd:simpleType>
    </xsd:element>
    <xsd:element name="TaxCatchAll" ma:index="25" nillable="true" ma:displayName="Taxonomy Catch All Column" ma:hidden="true" ma:list="{a339ed50-61b1-4dc8-b962-937091dda7d0}" ma:internalName="TaxCatchAll" ma:showField="CatchAllData" ma:web="05ae06be-15d9-46bd-bcfe-bd38703688c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_dlc_DocId xmlns="05ae06be-15d9-46bd-bcfe-bd38703688c6">5456MLPZ9F5K-253731926-3866</_dlc_DocId>
    <_dlc_DocIdUrl xmlns="05ae06be-15d9-46bd-bcfe-bd38703688c6">
      <Url>https://texasrebuilds.sharepoint.com/sites/team-sites/housing/sf/_layouts/15/DocIdRedir.aspx?ID=5456MLPZ9F5K-253731926-3866</Url>
      <Description>5456MLPZ9F5K-253731926-3866</Description>
    </_dlc_DocIdUrl>
    <Additional_x0020_File_x0020_Header_x0020_Info xmlns="9271d55d-c789-4661-9b95-3dc6195f5542" xsi:nil="true"/>
    <g33b7c6a0b974781ab643a6f7ba71af2 xmlns="9271d55d-c789-4661-9b95-3dc6195f5542">
      <Terms xmlns="http://schemas.microsoft.com/office/infopath/2007/PartnerControls">
        <TermInfo xmlns="http://schemas.microsoft.com/office/infopath/2007/PartnerControls">
          <TermName xmlns="http://schemas.microsoft.com/office/infopath/2007/PartnerControls">HAP_07_Program Level Documents</TermName>
          <TermId xmlns="http://schemas.microsoft.com/office/infopath/2007/PartnerControls">e5493611-8f42-4a5b-bec8-90278ed79a28</TermId>
        </TermInfo>
      </Terms>
    </g33b7c6a0b974781ab643a6f7ba71af2>
    <ca55f45b46a14830bbd7199c47a2be44 xmlns="9271d55d-c789-4661-9b95-3dc6195f5542">
      <Terms xmlns="http://schemas.microsoft.com/office/infopath/2007/PartnerControls">
        <TermInfo xmlns="http://schemas.microsoft.com/office/infopath/2007/PartnerControls">
          <TermName xmlns="http://schemas.microsoft.com/office/infopath/2007/PartnerControls">Builders</TermName>
          <TermId xmlns="http://schemas.microsoft.com/office/infopath/2007/PartnerControls">eb0105b8-4525-4dc9-a8ed-1c186cf5dd68</TermId>
        </TermInfo>
      </Terms>
    </ca55f45b46a14830bbd7199c47a2be44>
    <e0cf01ad7dd6423497e9b84a5c86c70e xmlns="9271d55d-c789-4661-9b95-3dc6195f5542">
      <Terms xmlns="http://schemas.microsoft.com/office/infopath/2007/PartnerControls">
        <TermInfo xmlns="http://schemas.microsoft.com/office/infopath/2007/PartnerControls">
          <TermName xmlns="http://schemas.microsoft.com/office/infopath/2007/PartnerControls">Harvey</TermName>
          <TermId xmlns="http://schemas.microsoft.com/office/infopath/2007/PartnerControls">6b5abd89-91ff-4ed1-b0f3-4939fe45cd8f</TermId>
        </TermInfo>
      </Terms>
    </e0cf01ad7dd6423497e9b84a5c86c70e>
    <TaxCatchAll xmlns="05ae06be-15d9-46bd-bcfe-bd38703688c6">
      <Value>258</Value>
      <Value>256</Value>
      <Value>262</Value>
      <Value>254</Value>
    </TaxCatchAll>
    <j35730a387284f61b19d61e874ded790 xmlns="9271d55d-c789-4661-9b95-3dc6195f5542">
      <Terms xmlns="http://schemas.microsoft.com/office/infopath/2007/PartnerControls">
        <TermInfo xmlns="http://schemas.microsoft.com/office/infopath/2007/PartnerControls">
          <TermName xmlns="http://schemas.microsoft.com/office/infopath/2007/PartnerControls">Form</TermName>
          <TermId xmlns="http://schemas.microsoft.com/office/infopath/2007/PartnerControls">52c6df1d-607f-461e-86a0-ca8bad76642e</TermId>
        </TermInfo>
      </Terms>
    </j35730a387284f61b19d61e874ded790>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73CEA11-E3A8-45C3-99C4-AAE64105F498}"/>
</file>

<file path=customXml/itemProps2.xml><?xml version="1.0" encoding="utf-8"?>
<ds:datastoreItem xmlns:ds="http://schemas.openxmlformats.org/officeDocument/2006/customXml" ds:itemID="{8CA393F2-1E70-4086-8F60-367F1379C7B7}"/>
</file>

<file path=customXml/itemProps3.xml><?xml version="1.0" encoding="utf-8"?>
<ds:datastoreItem xmlns:ds="http://schemas.openxmlformats.org/officeDocument/2006/customXml" ds:itemID="{EC91F337-6CCD-40A7-9825-231150B889BC}"/>
</file>

<file path=customXml/itemProps4.xml><?xml version="1.0" encoding="utf-8"?>
<ds:datastoreItem xmlns:ds="http://schemas.openxmlformats.org/officeDocument/2006/customXml" ds:itemID="{1B3C9FEB-4F7E-4CA7-A68D-8D18E824A6F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Christine Taylor</dc:creator>
  <cp:keywords/>
  <dc:description/>
  <cp:lastModifiedBy>Michelle Esper-Martin</cp:lastModifiedBy>
  <cp:revision/>
  <dcterms:created xsi:type="dcterms:W3CDTF">2019-02-25T19:19:28Z</dcterms:created>
  <dcterms:modified xsi:type="dcterms:W3CDTF">2022-04-13T21:31:09Z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0x01010000547EF65395E5439FF04195D127056A</vt:lpwstr>
  </property>
  <property fmtid="{D5CDD505-2E9C-101B-9397-08002B2CF9AE}" pid="3" name="_dlc_DocIdItemGuid">
    <vt:lpwstr>0882d514-4eb7-40be-a68f-f7503783be00</vt:lpwstr>
  </property>
  <property fmtid="{D5CDD505-2E9C-101B-9397-08002B2CF9AE}" pid="4" name="Original_x0020_Folder">
    <vt:lpwstr/>
  </property>
  <property fmtid="{D5CDD505-2E9C-101B-9397-08002B2CF9AE}" pid="5" name="Program_x0020_Entity">
    <vt:lpwstr/>
  </property>
  <property fmtid="{D5CDD505-2E9C-101B-9397-08002B2CF9AE}" pid="6" name="Program">
    <vt:lpwstr>256;#Harvey|6b5abd89-91ff-4ed1-b0f3-4939fe45cd8f</vt:lpwstr>
  </property>
  <property fmtid="{D5CDD505-2E9C-101B-9397-08002B2CF9AE}" pid="7" name="Document_x0020_Group">
    <vt:lpwstr/>
  </property>
  <property fmtid="{D5CDD505-2E9C-101B-9397-08002B2CF9AE}" pid="8" name="Document Group">
    <vt:lpwstr>254;#Form|52c6df1d-607f-461e-86a0-ca8bad76642e</vt:lpwstr>
  </property>
  <property fmtid="{D5CDD505-2E9C-101B-9397-08002B2CF9AE}" pid="9" name="Program Entity">
    <vt:lpwstr>258;#Builders|eb0105b8-4525-4dc9-a8ed-1c186cf5dd68</vt:lpwstr>
  </property>
  <property fmtid="{D5CDD505-2E9C-101B-9397-08002B2CF9AE}" pid="10" name="Original Folder">
    <vt:lpwstr>262;#HAP_07_Program Level Documents|e5493611-8f42-4a5b-bec8-90278ed79a28</vt:lpwstr>
  </property>
</Properties>
</file>