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4.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8"/>
  <workbookPr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CA8BB294-51A4-4CCF-96CE-03A447136F53}" xr6:coauthVersionLast="47" xr6:coauthVersionMax="47" xr10:uidLastSave="{00000000-0000-0000-0000-000000000000}"/>
  <bookViews>
    <workbookView xWindow="-110" yWindow="-110" windowWidth="19420" windowHeight="10420" firstSheet="3" activeTab="3" xr2:uid="{B3F707D0-6791-4E25-B4DB-4917B252E0C2}"/>
  </bookViews>
  <sheets>
    <sheet name="Instructions" sheetId="4" r:id="rId1"/>
    <sheet name="Relocation" sheetId="1" r:id="rId2"/>
    <sheet name="Down Payment" sheetId="2" r:id="rId3"/>
    <sheet name="Buyout Incentive" sheetId="3" r:id="rId4"/>
  </sheets>
  <definedNames>
    <definedName name="_Hlk53583465" localSheetId="2">'Down Payment'!$B$219</definedName>
    <definedName name="_xlnm.Print_Area" localSheetId="2">'Down Payment'!$B$1:$M$220</definedName>
    <definedName name="_xlnm.Print_Area" localSheetId="0">Instructions!$A$1:$L$27</definedName>
    <definedName name="_xlnm.Print_Area" localSheetId="1">Relocation!$B$1:$L$205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 l="1"/>
  <c r="J33" i="3" l="1"/>
  <c r="K33" i="3"/>
  <c r="J34" i="3"/>
  <c r="E34" i="3"/>
  <c r="E33" i="3"/>
  <c r="E20" i="3"/>
  <c r="E19" i="3"/>
  <c r="H18" i="3"/>
  <c r="E18" i="3"/>
  <c r="E17" i="3"/>
  <c r="E16" i="3"/>
  <c r="H15" i="3"/>
  <c r="E34" i="2"/>
  <c r="E33" i="2"/>
  <c r="H18" i="2"/>
  <c r="H15" i="2"/>
  <c r="E20" i="2"/>
  <c r="E19" i="2"/>
  <c r="E18" i="2"/>
  <c r="E17" i="2"/>
  <c r="E16" i="2"/>
  <c r="E15" i="2"/>
  <c r="K53" i="3" l="1"/>
  <c r="K54" i="3" s="1"/>
  <c r="J53" i="3"/>
  <c r="J54" i="3" s="1"/>
  <c r="K54" i="2" l="1"/>
  <c r="K55" i="2" s="1"/>
  <c r="J54" i="2"/>
  <c r="J55" i="2" s="1"/>
  <c r="G79" i="3" l="1"/>
  <c r="E76" i="3"/>
  <c r="E79" i="3" s="1"/>
  <c r="J69" i="3"/>
  <c r="G76" i="2"/>
  <c r="E73" i="2"/>
  <c r="E76" i="2" s="1"/>
  <c r="J168" i="1"/>
  <c r="J170" i="1" s="1"/>
  <c r="I168" i="1"/>
  <c r="I170" i="1" s="1"/>
  <c r="G168" i="1"/>
  <c r="G170" i="1" s="1"/>
  <c r="F168" i="1"/>
  <c r="F170" i="1" s="1"/>
  <c r="E168" i="1"/>
  <c r="E170" i="1" s="1"/>
  <c r="D168" i="1"/>
  <c r="D170" i="1" s="1"/>
  <c r="J143" i="1"/>
  <c r="I143" i="1"/>
  <c r="J131" i="1"/>
  <c r="I131" i="1"/>
  <c r="J119" i="1"/>
  <c r="I119" i="1"/>
  <c r="J101" i="1"/>
  <c r="J103" i="1" s="1"/>
  <c r="I101" i="1"/>
  <c r="I103" i="1" s="1"/>
  <c r="G101" i="1"/>
  <c r="G103" i="1" s="1"/>
  <c r="F101" i="1"/>
  <c r="F103" i="1" s="1"/>
  <c r="E101" i="1"/>
  <c r="E103" i="1" s="1"/>
  <c r="D101" i="1"/>
  <c r="D103" i="1" s="1"/>
  <c r="J88" i="1"/>
  <c r="J90" i="1" s="1"/>
  <c r="I88" i="1"/>
  <c r="I90" i="1" s="1"/>
  <c r="G88" i="1"/>
  <c r="G90" i="1" s="1"/>
  <c r="F88" i="1"/>
  <c r="F90" i="1" s="1"/>
  <c r="E88" i="1"/>
  <c r="E90" i="1" s="1"/>
  <c r="D88" i="1"/>
  <c r="D90" i="1" s="1"/>
  <c r="J75" i="1"/>
  <c r="J77" i="1" s="1"/>
  <c r="I75" i="1"/>
  <c r="I77" i="1" s="1"/>
  <c r="G75" i="1"/>
  <c r="G77" i="1" s="1"/>
  <c r="F75" i="1"/>
  <c r="F77" i="1" s="1"/>
  <c r="E75" i="1"/>
  <c r="E77" i="1" s="1"/>
  <c r="D75" i="1"/>
  <c r="D77" i="1" s="1"/>
  <c r="J57" i="1"/>
  <c r="J59" i="1" s="1"/>
  <c r="I57" i="1"/>
  <c r="I59" i="1" s="1"/>
  <c r="G57" i="1"/>
  <c r="G59" i="1" s="1"/>
  <c r="F57" i="1"/>
  <c r="F59" i="1" s="1"/>
  <c r="E57" i="1"/>
  <c r="E59" i="1" s="1"/>
  <c r="D57" i="1"/>
  <c r="D59" i="1" s="1"/>
  <c r="J145" i="1" l="1"/>
  <c r="I151" i="1" s="1"/>
  <c r="D105" i="1"/>
  <c r="G105" i="1"/>
  <c r="I105" i="1"/>
  <c r="F150" i="1" s="1"/>
  <c r="J105" i="1"/>
  <c r="I150" i="1" s="1"/>
  <c r="G172" i="1"/>
  <c r="F175" i="1" s="1"/>
  <c r="F178" i="1" s="1"/>
  <c r="I145" i="1"/>
  <c r="F151" i="1" s="1"/>
  <c r="D172" i="1"/>
  <c r="D175" i="1" s="1"/>
  <c r="D178" i="1" s="1"/>
  <c r="E105" i="1"/>
  <c r="D61" i="1"/>
  <c r="F149" i="1" s="1"/>
  <c r="F105" i="1"/>
  <c r="G61" i="1"/>
  <c r="I149" i="1" s="1"/>
  <c r="I152" i="1" l="1"/>
  <c r="I155" i="1" s="1"/>
  <c r="F152" i="1"/>
  <c r="F155" i="1" s="1"/>
</calcChain>
</file>

<file path=xl/sharedStrings.xml><?xml version="1.0" encoding="utf-8"?>
<sst xmlns="http://schemas.openxmlformats.org/spreadsheetml/2006/main" count="383" uniqueCount="196">
  <si>
    <r>
      <t xml:space="preserve">                                                                                                                               Texas General Land Office                                                                                                                    </t>
    </r>
    <r>
      <rPr>
        <b/>
        <sz val="12"/>
        <color theme="1"/>
        <rFont val="Roboto Condensed Light"/>
      </rPr>
      <t xml:space="preserve">Community Development and Revitalization                                                                                                                                         </t>
    </r>
    <r>
      <rPr>
        <b/>
        <sz val="14"/>
        <color theme="1"/>
        <rFont val="Roboto Condensed Light"/>
      </rPr>
      <t xml:space="preserve">     </t>
    </r>
    <r>
      <rPr>
        <b/>
        <sz val="12"/>
        <color theme="1"/>
        <rFont val="Roboto Condensed Light"/>
      </rPr>
      <t>CDBG-DR Buyout/Acquisition Program
Incentive Calculation Forms (Non-URA)</t>
    </r>
  </si>
  <si>
    <r>
      <t xml:space="preserve">The following incentive calculation forms are for families and individuals applying for incentives under the CDBG-DR buyout/acquisition program. These forms are not to be used for people to request URA Assistance. Persons eligible for URA assistance should contact your case manager to determine the appropriate HUD form to complete to receive URA assistance. Refer to the subrecipient's housing guidelines to determine the incentives and caps that applicants may apply for. 
</t>
    </r>
    <r>
      <rPr>
        <b/>
        <sz val="11"/>
        <color theme="1"/>
        <rFont val="Roboto Condensed Light"/>
      </rPr>
      <t>Complete the corresponding sheet tab for each incentive that the applicant is applying for.</t>
    </r>
  </si>
  <si>
    <r>
      <t>Disclaimer:</t>
    </r>
    <r>
      <rPr>
        <i/>
        <sz val="10"/>
        <color theme="1"/>
        <rFont val="Roboto Condensed Light"/>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</si>
  <si>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r>
      <t xml:space="preserve">                                                                                                                               Texas General Land Office
                                                                                                                    </t>
    </r>
    <r>
      <rPr>
        <b/>
        <sz val="12"/>
        <color theme="1"/>
        <rFont val="Roboto Condensed Light"/>
      </rPr>
      <t xml:space="preserve">Community Development and Revitalization
                                                                                                                                         </t>
    </r>
    <r>
      <rPr>
        <b/>
        <sz val="14"/>
        <color theme="1"/>
        <rFont val="Roboto Condensed Light"/>
      </rPr>
      <t xml:space="preserve">     </t>
    </r>
    <r>
      <rPr>
        <b/>
        <sz val="12"/>
        <color theme="1"/>
        <rFont val="Roboto Condensed Light"/>
      </rPr>
      <t>CDBG-DR Buyout/Acquisition Program
Relocation Incentive Calculation Form (Non-URA)</t>
    </r>
  </si>
  <si>
    <r>
      <t xml:space="preserve">Instructions: This incentive calculation form is for the use of families and individuals applying for payment of residential moving and related expenses under Relocation Incentives in the CDBG-DR Local Buyout and Acquisition Program. This form is </t>
    </r>
    <r>
      <rPr>
        <b/>
        <sz val="11"/>
        <color theme="1"/>
        <rFont val="Roboto Condensed Light"/>
      </rPr>
      <t>not</t>
    </r>
    <r>
      <rPr>
        <sz val="11"/>
        <color theme="1"/>
        <rFont val="Roboto Condensed Light"/>
      </rPr>
      <t xml:space="preserve"> to be used to request URA relocation assistance (Persons eligible for URA assistance should complete forms HUD-40030 and HUD-40043). You may be eligible to apply for either (1) a fixed payment (see 49 CFR 24.302), or (2) payment for estimated reasonable moving costs and related expenses based on quotes received or (3) in some cases, a payment based on a combination of moving options. You are eligible for an amount not to exceed the amount prescribed for relocation incentives located in the Subrecipient's housing guidelines. All claims for expenses must be supported by quotes, receipts, or other acceptable evidence. Your case manager will explain the differences between the types of moving options and will help you complete this form.  If the full  amount of your request is not approved, your case manager will provide you with a written explanation of the reason. If you are not satisfied with the Subrecipient determination, you may appeal that determination. Your case manager will explain how to make an appeal. Please attach all supporting documentation for estimated or actual costs.</t>
    </r>
  </si>
  <si>
    <t>All Claims for payments must be made within the following timeframe:</t>
  </si>
  <si>
    <t>Subrecipient:</t>
  </si>
  <si>
    <t>Contract #:</t>
  </si>
  <si>
    <t>Case Manager:</t>
  </si>
  <si>
    <t>Case Manager Contact Info:</t>
  </si>
  <si>
    <t>Applicant Name:</t>
  </si>
  <si>
    <t>Applicant ID:</t>
  </si>
  <si>
    <t>Co-Applicant Name:</t>
  </si>
  <si>
    <t>Applicant Address:</t>
  </si>
  <si>
    <t>Which Incentives will you be requesting? (Check all that apply)</t>
  </si>
  <si>
    <t>Buyout Incentive</t>
  </si>
  <si>
    <t>Down Payment Incentive</t>
  </si>
  <si>
    <t>Relocation Incentive</t>
  </si>
  <si>
    <t>Section A                                                                       Relocation Information</t>
  </si>
  <si>
    <t>Will All Members of the Household Move to the Same Dwelling?</t>
  </si>
  <si>
    <t>Yes                        No</t>
  </si>
  <si>
    <t>(If “No,” list the names of all members and the addresses to which they will move to in the Remarks Section.)</t>
  </si>
  <si>
    <t>Dwelling</t>
  </si>
  <si>
    <t>Address (include Apartment No.)</t>
  </si>
  <si>
    <t>Number of Rooms of Furniture? *</t>
  </si>
  <si>
    <t>Date Occupied</t>
  </si>
  <si>
    <t>Date Will Vacate</t>
  </si>
  <si>
    <t>Unit That You are Moving From:</t>
  </si>
  <si>
    <t>Temporary Unit that you moved to (if applicable):</t>
  </si>
  <si>
    <t>Replacement Unit That You Will Move To:</t>
  </si>
  <si>
    <t>* Excluding bathrooms, hallways and closets.</t>
  </si>
  <si>
    <t>Which of the following is your replacement unit?
(Please Check one)</t>
  </si>
  <si>
    <t>An Existing Home</t>
  </si>
  <si>
    <t>A Lot</t>
  </si>
  <si>
    <t>A New Construction Home</t>
  </si>
  <si>
    <t>Remarks:</t>
  </si>
  <si>
    <t xml:space="preserve">Will you be using temporary housing? </t>
  </si>
  <si>
    <t>* If the Answer is No. Skip the next section and Proceed to Section C</t>
  </si>
  <si>
    <t>Section B                                             Calculation of Temporary Relocation Incentive</t>
  </si>
  <si>
    <r>
      <t xml:space="preserve">This claim form is for the use of families and individuals applying for reimbursement of temporary relocation expenses.  This form is </t>
    </r>
    <r>
      <rPr>
        <b/>
        <sz val="12"/>
        <color theme="1"/>
        <rFont val="Roboto Condensed Light"/>
      </rPr>
      <t>not</t>
    </r>
    <r>
      <rPr>
        <sz val="12"/>
        <color theme="1"/>
        <rFont val="Roboto Condensed Light"/>
      </rPr>
      <t xml:space="preserve"> to be used to request URA relocation assistance (Persons eligible for URA assistance should complete forms HUD-40030). Your case manager will assist you in completing the form. If the full amount of your claim is not approved, the case manager will provide you with a written explanation of the reason. If you are not satisfied with the determination, you may appeal that determination. The case manager will explain how to make an appeal. </t>
    </r>
  </si>
  <si>
    <t>Costs listed on this form are for the period beginning on the following date:</t>
  </si>
  <si>
    <t>Costs listed on this form are for the period ending on the following date:</t>
  </si>
  <si>
    <t>TOTAL # OF MONTHS:</t>
  </si>
  <si>
    <r>
      <rPr>
        <b/>
        <sz val="12"/>
        <color theme="1"/>
        <rFont val="Roboto Condensed Light"/>
      </rPr>
      <t xml:space="preserve">Instructions: </t>
    </r>
    <r>
      <rPr>
        <sz val="12"/>
        <color theme="1"/>
        <rFont val="Roboto Condensed Light"/>
      </rPr>
      <t>You may be eligible for reimbursement of actual and reasonable moving costs and related expenses in connection with your move to a temporary housing unit. The computation table below provides you with the ability to compute your payment.</t>
    </r>
  </si>
  <si>
    <t>Section B. A                                                           Move Costs to Temporary Unit</t>
  </si>
  <si>
    <t>7a. Commercial Move
(Quoted Costs)
(Based on lower of 2 bids)</t>
  </si>
  <si>
    <t>7b. Self Move
(Estimated Costs)
(Not to exceed cost of commercial move)</t>
  </si>
  <si>
    <t>7c. Self Move
(Fixed Schedule)
(See 49 CFR 24.302)</t>
  </si>
  <si>
    <t>Claimant</t>
  </si>
  <si>
    <t>Subrecipient Use</t>
  </si>
  <si>
    <t xml:space="preserve">(1) Estimated Moving Cost Expenses (49 CFR 24.301(g)(1-7); see page 4) (Do not include storage costs listed separately below). [For Mobile Home Owner Occupants also include  24.301(g)(8-10), if applicable.] </t>
  </si>
  <si>
    <t>(2) Storage Cost (Requires prior Subrecipient approval) (Not to exceed 12 months)</t>
  </si>
  <si>
    <t>(3) Telephone re-connection</t>
  </si>
  <si>
    <t>(4) Other ( Explain in Remarks Section)</t>
  </si>
  <si>
    <t>(5) Fixed Moving Cost Schedule Amount (Based on number of rooms of furniture detailed above)</t>
  </si>
  <si>
    <t>(6) Total Amount of Claim.</t>
  </si>
  <si>
    <t>(7) Amount Previously Received, if any.</t>
  </si>
  <si>
    <t>(8) Amount Requested (Subtract line (7) from line (6)</t>
  </si>
  <si>
    <t>(9) Total Amount Requested - Combination Moves Only
(add applicable columns 8(7)(a), 8(7)(b) and 8(7)(c))</t>
  </si>
  <si>
    <t>Section B. B          DETERMINATION OF RENT AND AVERAGE MONTHLY UTILITY COSTS FOR TEMPORARY UNIT</t>
  </si>
  <si>
    <t>Instructions: To compute the payment, entries on Line 9(i) must reflect all utility services. Therefore, identify on Lines 9(b) through 9(f) each utility necessary to provide electricity, gas, other heating/cooking fuels, water and sewer. In those cases where the utility service is covered by the monthly rent, enter “IMR” (In Monthly  Rent). If a monthly housing program subsidy (e.g., Housing Choice Voucher/Section 8, other) has been provided, enter the applicable amount on Line 9(h). Applicants may be eligible for the lesser amount of temporary relocation costs up to 3 months at an amount not to exceed $5,000, or the amount prescribed in the Subrecipient's housing guidelines. The below form should be completed for each month of temporary relocation assistance requested.</t>
  </si>
  <si>
    <t>Monthly Cost for Month of :</t>
  </si>
  <si>
    <t>Month 1</t>
  </si>
  <si>
    <t>Unit You Moved From</t>
  </si>
  <si>
    <t>Temporary Unit you Moved to</t>
  </si>
  <si>
    <t>Increase in Monthly Cost</t>
  </si>
  <si>
    <t>Amount Approved</t>
  </si>
  <si>
    <t>To be Provided by Subrecipient</t>
  </si>
  <si>
    <t xml:space="preserve">(1) Rent 
(The monthly rental amount due under the terms and conditions of occupancy).
Check appropriate box:
</t>
  </si>
  <si>
    <t>(2) Electricity</t>
  </si>
  <si>
    <t>(3) Gas</t>
  </si>
  <si>
    <t>(4) Water/Sewer</t>
  </si>
  <si>
    <t>(5) Sanitation</t>
  </si>
  <si>
    <t>(6) Other</t>
  </si>
  <si>
    <t>(7) Gross Monthly Rent and Utility Cost (add lines 1-6)</t>
  </si>
  <si>
    <t>(8) Monthly Housing Subsidy (if applicable e.g. Housing Choice Voucher, Section 8, Other)</t>
  </si>
  <si>
    <t>(9) Net Monthly Rent and Utility Costs for Month 1 (subtract Line 8 from Line 7)</t>
  </si>
  <si>
    <t>Month 2</t>
  </si>
  <si>
    <t>(9) Net Monthly Rent and Utility Costs for Month 2 (subtract Line 8 from Line 7)</t>
  </si>
  <si>
    <t>Month 3</t>
  </si>
  <si>
    <t>(9) Net Monthly Rent and Utility Costs for Month 3 (subtract Line 8 from Line 7)</t>
  </si>
  <si>
    <t>Net Total Rent and Utility Costs</t>
  </si>
  <si>
    <t>Section B. C                                                             Other Reasonable Out-Of-Pocket Expenses</t>
  </si>
  <si>
    <t>Instructions: You may be eligible for other reasonable out-of-pocket expenses as approved by the Subrecipient in connection with your temporary move.</t>
  </si>
  <si>
    <t xml:space="preserve">(10) Per Diem for unit without cooking facilities:
</t>
  </si>
  <si>
    <t>A) Per Diem for adults</t>
  </si>
  <si>
    <t>Amount Per Adult</t>
  </si>
  <si>
    <t>Number of Days in this month period</t>
  </si>
  <si>
    <t>B) Per Diem for Children under 12</t>
  </si>
  <si>
    <t>Amount Per child under age 12</t>
  </si>
  <si>
    <t>Other (e.g., increased transportation costs, boarding for pets, parking). Itemize below</t>
  </si>
  <si>
    <t>(11)</t>
  </si>
  <si>
    <t>(12)</t>
  </si>
  <si>
    <t>(13)</t>
  </si>
  <si>
    <t>(14)</t>
  </si>
  <si>
    <t>(15)</t>
  </si>
  <si>
    <t>Total Add Lines 10A-15</t>
  </si>
  <si>
    <t>Net Total Reasonable Out of Pocket Expenses</t>
  </si>
  <si>
    <t>TO BE COMPLETED BY SUBRECIPIENT</t>
  </si>
  <si>
    <t>Amount Claimed</t>
  </si>
  <si>
    <t>Amount Recommended</t>
  </si>
  <si>
    <t>(1) Total Moving Costs to Temporary Unit</t>
  </si>
  <si>
    <t>(2)Total Rent and Utility Costs</t>
  </si>
  <si>
    <t>(3) Total Other Reasonable Out-Of-Pocket Expenses</t>
  </si>
  <si>
    <t>(4) Total Temporary Relocation Incentive</t>
  </si>
  <si>
    <t>(5) Subrecipient Temporary Relocation Incentive Cap (In accordance with Subrecipient Housing Guidelines)</t>
  </si>
  <si>
    <t>(6) GLO Temporary Relocation Incentive Cap</t>
  </si>
  <si>
    <t>(7) Amount Awarded ( Lesser Amount of Line 4, 5, or 6)</t>
  </si>
  <si>
    <t>Section C                                         Calculation of Relocation Incentive for Move to Replacement Unit</t>
  </si>
  <si>
    <r>
      <t xml:space="preserve">This section of the form is to request a relocation incentive for moving to your replacement unit. Note: Costs for moving to temporary housing should be recorded in Section B and not in this section. You may be eligible to apply for either (1) a fixed payment, or (2) payment for estimated and reasonable moving costs and related expenses or (3) in some cases, a payment based on a combination of moving options. The computation table in this section provides you with the ability to compute your payment based on one or a combination of moving options depending on your eligibility and your needs and desires. This form is </t>
    </r>
    <r>
      <rPr>
        <b/>
        <sz val="12"/>
        <color theme="1"/>
        <rFont val="Roboto Condensed Light"/>
      </rPr>
      <t>not</t>
    </r>
    <r>
      <rPr>
        <sz val="12"/>
        <color theme="1"/>
        <rFont val="Roboto Condensed Light"/>
      </rPr>
      <t xml:space="preserve"> to be used to request URA relocation assistance (Persons eligible for URA assistance should complete form HUD-40054).</t>
    </r>
  </si>
  <si>
    <t>A fixed payment is used to compute a payment based on the numbers of rooms of furniture within the displacement dwelling. The Residential Fixed Moving Cost Schedule is available at https://www.fhwa.dot.gov/real_estate/uniform_act/relocation/moving_cost_schedule.cfm. The Cost Schedule will provide the payment amount for the state in which the displacement occurred. (Note: for persons occupying a dormitory style room the payment amount is limited to the amount specified for such moves on the Fixed Moving Cost Schedule.) If you choose to request a fixed payment, fill in the applicable schedule amount in column 7c Line (3).  In some cases, persons who plan to request only a fixed payment may also be eligible for additional moving options to move personal property located outside the dwelling and not considered in the Fixed Moving Cost Schedule (jungle gym, hot tub, etc.) or for personal property requiring specialized moving assistance within the dwelling (piano, pool table, medical equipment, etc.)  In these situations, you may also be eligible for a payment based on estimated costs for a commercial move and/or self-move for these items. Contact your case manager for further assistance.  If your case manager determines you are eligible for other moving options in addition to the fixed payment, fill in all applicable request information requested for the type(s) of moving option specified in the table.</t>
  </si>
  <si>
    <t xml:space="preserve">(3) Fixed Moving Cost Schedule Amount (Based on number of rooms of furniture detailed above) </t>
  </si>
  <si>
    <t>(4) Other (Explain in Remarks Section)</t>
  </si>
  <si>
    <t>(5) Total Amount of Claim.</t>
  </si>
  <si>
    <t>(6) Amount Previously Received, if any.</t>
  </si>
  <si>
    <t>(7) Amount Requested (Subtract line (6) from line (5)</t>
  </si>
  <si>
    <t>(8) Total Amount Requested - Combination Moves Only
(add applicable columns 7(a)(7), 7(b)(7) and 7(c)(7))</t>
  </si>
  <si>
    <t>(1) Total amount requested for Relocation Incentive</t>
  </si>
  <si>
    <t>(2) Subrecipient Relocation Incentive Cap (in accordance with subrecipient's housing guidelines)</t>
  </si>
  <si>
    <t>(3) GLO Relocation Incentive Cap ($35,000 for lot and new construction, $10,000 for existing home)</t>
  </si>
  <si>
    <t>(4) Amount Awarded (Lesser of Line 1,2, and 3)</t>
  </si>
  <si>
    <t>Acknowledgment</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</si>
  <si>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 Warning: Any person who knowingly makes a false claim or statement to HUD may be subject to civil or criminal penalties under 18 U.S.C. 287, 1001 and 31 U.S.C. 3729.</t>
  </si>
  <si>
    <t>Signature of Applicant:</t>
  </si>
  <si>
    <t>Date:</t>
  </si>
  <si>
    <t>Signature of Co-Applicant:</t>
  </si>
  <si>
    <t>Signature of Subrecipient or State Representative:</t>
  </si>
  <si>
    <r>
      <t>Disclaimer:</t>
    </r>
    <r>
      <rPr>
        <i/>
        <sz val="11"/>
        <color theme="1"/>
        <rFont val="Roboto Condensed Light"/>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</si>
  <si>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Eligible Actual Residential Moving Expenses (49 CFR 24.301(g)(1-10)</t>
  </si>
  <si>
    <t>(1)  Transportation of the displaced person and personal property. Transportation costs for a distance beyond 50 miles are not eligible, unless the Subrecipient determines that relocation beyond 50 miles is justified.</t>
  </si>
  <si>
    <t>(2)   Packing, crating, unpacking, and uncrating of the personal property.</t>
  </si>
  <si>
    <t>(3) Disconnecting, dismantling, removing, reassembling, and reinstalling relocated household appliances and other personal property.  For businesses, farms or nonprofit organizations this includes machinery, equipment, substitute personal property, and connections to utilities available within the building; it also includes modifications to the personal property, including those mandated by Federal, State or local law, code or ordinance, necessary to adapt it to the replacement structure, the replacement site, or the utilities at the replacement site, and modifications necessary to adapt the utilities at the replacement site to the personal property.</t>
  </si>
  <si>
    <t>(4) Storage of the personal property for a period not to exceed l2 months, unless the Subrecipient determines that a longer period is necessary.</t>
  </si>
  <si>
    <t>(5) Insurance for the replacement value of the property in connection with the move and necessary storage.</t>
  </si>
  <si>
    <t>(6) The replacement value of property lost, stolen, or damaged in the process of moving (not through the fault or negligence of the displaced person, his or her agent, or employee) where insurance covering such loss, theft, or damage is not reasonably available.</t>
  </si>
  <si>
    <t>(7)  Other moving-related expenses that are not listed as ineligible under § 24.301(h), as the Subrecipient determines to be reasonable and necessary.</t>
  </si>
  <si>
    <t>(8) The reasonable cost of disassembling, moving, and reassembling any appurtenances attached to a mobile home, such as porches, decks, skirting, and awnings, which were not acquired, anchoring of the unit, and utility “hookup” charges.</t>
  </si>
  <si>
    <t>(9) The reasonable cost of repairs and/or modifications so that a mobile home can be moved and/or made decent, safe, and sanitary.</t>
  </si>
  <si>
    <t>(10)The cost of a nonrefundable mobile home park entrance fee, to the extent it does not exceed the fee at a comparable mobile home park, if the person is displaced from a mobile home park or the Subrecipient determines that payment of the fee is necessary to effect relocation.</t>
  </si>
  <si>
    <r>
      <t xml:space="preserve">Texas General Land Office
</t>
    </r>
    <r>
      <rPr>
        <b/>
        <sz val="12"/>
        <color theme="1"/>
        <rFont val="Roboto Condensed Light"/>
      </rPr>
      <t>Community Development and Revitalization
CDBG-DR Buyout/Acquisition Program
Down Payment Incentive Calculation Form (Non-URA)</t>
    </r>
  </si>
  <si>
    <t>Instructions: This down payment incentive calculation form is for the use of families and individuals applying for down payment assistance under Down Payment Incentives in the CDBG-DR Local Buyout and Acquisition Program. This form is not to be used to request URA relocation assistance (Persons eligible for URA assistance should complete form HUD-40058). You may be eligible to apply for down payment assistance in an amount not to exceed the amount prescribed for down payment incentives located in the Subrecipient's housing guidelines. If the full  amount of your request is not approved, your case manager will provide you with a written explanation of the reason. If you are not satisfied with the Subrecipient determination, you may appeal that determination. Your case manager will explain how to make an appeal. Please attach all supporting documentation for estimated or actual costs.</t>
  </si>
  <si>
    <t>Participants in the Local Buyout and Acquisition Programs must purchase and occupy a decent, safe and sanitary replacement dwelling within the following timeframe:</t>
  </si>
  <si>
    <t>Which Incentives will you be requesting? ( Check all that apply)</t>
  </si>
  <si>
    <t>Do you (or will you) receive a Federal, State, or local housing program subsidy at the dwelling you moved to?</t>
  </si>
  <si>
    <t>When did you buy this unit?</t>
  </si>
  <si>
    <t>When did you move to this unit?</t>
  </si>
  <si>
    <t>When did you move out of this unit?</t>
  </si>
  <si>
    <t>Section B                                                              Determination of Person's Financial Means</t>
  </si>
  <si>
    <t>Determination of Person's Financial Means</t>
  </si>
  <si>
    <t>(1) Total number of persons in the household</t>
  </si>
  <si>
    <r>
      <t xml:space="preserve">(2) LMI Income limit for Average Median Income </t>
    </r>
    <r>
      <rPr>
        <sz val="9"/>
        <color theme="1"/>
        <rFont val="Roboto Condensed Light"/>
      </rPr>
      <t>(See GLO AMI Verification Tool)</t>
    </r>
  </si>
  <si>
    <t>(3) Annual Gross Household Income. (49 CFR 24.2(a)(14)). Enter name of each household member with income (include the income of persons not lawfully present in the U.S.)</t>
  </si>
  <si>
    <t>Name</t>
  </si>
  <si>
    <t>(4) Total Gross Annual Income (sum of entries in (3)</t>
  </si>
  <si>
    <t>(5) Gross Monthly Income (Divide item (4) by 12)</t>
  </si>
  <si>
    <t>Section C                                                    Calculation of Down Payment Incentive</t>
  </si>
  <si>
    <t>Participants in the LBAP program are eligible for down payment incentives on eligible units for up to 100% of the down payment on an amount not to exceed the amount prescribed for down payment incentives located in the Subrecipient's housing guidelines.</t>
  </si>
  <si>
    <t>The following items must be met to provide additional funding:</t>
  </si>
  <si>
    <t>Purchased a lot or are using a pre-owned lot located outside of a floodplain or to a lower-risk area within the subrecipient’s jurisdiction for construction of a new home (a construction date must be provided), or the applicant purchased a newly constructed or existing home located outside of floodplain or a lower-risk area in the subrecipient’s jurisdiction.</t>
  </si>
  <si>
    <t>Purchased homes must be considered decent, safe, and sanitary.</t>
  </si>
  <si>
    <t>The funding must be used within the established timeframe in the housing guidelines.</t>
  </si>
  <si>
    <t>A signed promissory note.</t>
  </si>
  <si>
    <t>(1) Sales price on the home to be bought</t>
  </si>
  <si>
    <t>(2) Sum of all financing</t>
  </si>
  <si>
    <t>(3) Down payment percentage of home price</t>
  </si>
  <si>
    <t>(4) Total Down Payment Amount</t>
  </si>
  <si>
    <t>(5)  Justification for higher down payment percentage (only required if down payment percentage is higher than 20%) Please attach backup documentation to support justification</t>
  </si>
  <si>
    <t>(1) Total amount requested for Down Payment Incentive</t>
  </si>
  <si>
    <t>(2)Subrecipient Down Payment Incentive Cap (In accordance with the Subrecipient Housing Guidelines)</t>
  </si>
  <si>
    <t>(3) GLO Down Payment Incentive Cap ($35,000)</t>
  </si>
  <si>
    <t>(4) Amount Awarded (Lesser of Line 1,2 and 3)</t>
  </si>
  <si>
    <r>
      <t>Disclaimer:</t>
    </r>
    <r>
      <rPr>
        <sz val="11"/>
        <color theme="1"/>
        <rFont val="Roboto Condensed Light"/>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</si>
  <si>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r>
      <t xml:space="preserve">Texas General Land Office
</t>
    </r>
    <r>
      <rPr>
        <b/>
        <sz val="12"/>
        <color theme="1"/>
        <rFont val="Roboto Condensed Light"/>
      </rPr>
      <t>Community Development and Revitalization
CDBG-DR Buyout/Acquisition Program
Buyout Incentive Calculation Form (Non-URA)</t>
    </r>
  </si>
  <si>
    <r>
      <rPr>
        <b/>
        <sz val="11"/>
        <color theme="1"/>
        <rFont val="Roboto Condensed Light"/>
      </rPr>
      <t xml:space="preserve">Instructions: </t>
    </r>
    <r>
      <rPr>
        <sz val="11"/>
        <color theme="1"/>
        <rFont val="Roboto Condensed Light"/>
      </rPr>
      <t xml:space="preserve">This buyout incentive calculation form is for the use of families and individuals applying for Buyout Incentives in the CDBG-DR Local Buyout and Acquisition Program. This form is not to be used to request URA relocation assistance. You may be eligible to apply for buyout incentives in an amount not to exceed the amount prescribed for down payment incentives located in the Subrecipient's housing guidelines. If the full  amount of your request is not approved, your case manager will provide you with a written explanation of the reason. If you are not satisfied with the Subrecipient determination, you may appeal that determination. Your case manager will explain how to make an appeal. </t>
    </r>
  </si>
  <si>
    <t xml:space="preserve">  Down Payment Incentive</t>
  </si>
  <si>
    <t>Section A                                                      Relocation Information</t>
  </si>
  <si>
    <t>No</t>
  </si>
  <si>
    <t xml:space="preserve">Section B                                   Determination of Applicant's Financial Means                                                  </t>
  </si>
  <si>
    <t>Determination of Applicant's Financial Means</t>
  </si>
  <si>
    <t>(2) LMI Income limit for Average Median Income</t>
  </si>
  <si>
    <t>Section C                                                      Calculation of Buyout Incentive</t>
  </si>
  <si>
    <t>Participants in the LBAP program are eligible for buyout incentives on eligible units for up to the amount prescribed in the Subrecipient's housing guidelines.</t>
  </si>
  <si>
    <t xml:space="preserve">The purpose of the incentive is to encourage maximum participation by property owners and remove as many properties as possible from high-risk areas. Incentive payments should assist the household with necessary funds to buy an existing home or construct a home on a newly purchased lot, as applicable. A buyout incentive is not available for properties that served as second homes. A second home is not the primary residence of the owner, a tenant, or any occupant at the time of the storm. </t>
  </si>
  <si>
    <t>The funding must be used within the established timeframe in the housing guidelines</t>
  </si>
  <si>
    <t>(1) Fair Market Value on the buyout home</t>
  </si>
  <si>
    <t>(2) Sales price on the replacement home (If known)</t>
  </si>
  <si>
    <t>(3) Market availability for comparable homes in buyout home price range</t>
  </si>
  <si>
    <t>(4) Sum of all financing</t>
  </si>
  <si>
    <t>(5) Down payment percentage of home price</t>
  </si>
  <si>
    <t>(6) Total Down Payment Amount</t>
  </si>
  <si>
    <t>(7) Total received from relocation and down payment incentives</t>
  </si>
  <si>
    <t>(8) Total Incentive needed to buy an existing home or construct a home on a newly purchased lot</t>
  </si>
  <si>
    <t>(9)  Justification for need for buyout incentive (attach supporting documentation)</t>
  </si>
  <si>
    <t>(1) Buyout Payment Incentive</t>
  </si>
  <si>
    <t>(2) Subrecipient Buyout Incentive Cap ( In accordance with Subrecipient's Housing Guidelines)</t>
  </si>
  <si>
    <t>(3) GLO Buyout Incentive Cap ($35,000)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</si>
</sst>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8">
    <font>
      <sz val="11"/>
      <color theme="1"/>
      <name val="Calibri"/>
      <family val="2"/>
      <scheme val="minor"/>
    </font>
    <font>
      <sz val="11"/>
      <color theme="1"/>
      <name val="Calibri"/>
      <family val="2"/>
      <scheme val="minor"/>
    </font>
    <font>
      <sz val="11"/>
      <color theme="1"/>
      <name val="Roboto Condensed Light"/>
    </font>
    <font>
      <b/>
      <sz val="14"/>
      <color theme="1"/>
      <name val="Roboto Condensed Light"/>
    </font>
    <font>
      <b/>
      <sz val="12"/>
      <color theme="1"/>
      <name val="Roboto Condensed Light"/>
    </font>
    <font>
      <b/>
      <sz val="11"/>
      <color theme="1"/>
      <name val="Roboto Condensed Light"/>
    </font>
    <font>
      <b/>
      <sz val="14"/>
      <color theme="0"/>
      <name val="Roboto Condensed Light"/>
    </font>
    <font>
      <sz val="12"/>
      <color theme="1"/>
      <name val="Roboto Condensed Light"/>
    </font>
    <font>
      <b/>
      <sz val="12"/>
      <name val="Roboto Condensed Light"/>
    </font>
    <font>
      <b/>
      <sz val="10"/>
      <color theme="1"/>
      <name val="Roboto Condensed Light"/>
    </font>
    <font>
      <b/>
      <u/>
      <sz val="12"/>
      <color theme="1"/>
      <name val="Roboto Condensed Light"/>
    </font>
    <font>
      <sz val="12"/>
      <name val="Roboto Condensed Light"/>
    </font>
    <font>
      <b/>
      <i/>
      <sz val="11"/>
      <color theme="1"/>
      <name val="Roboto Condensed Light"/>
    </font>
    <font>
      <i/>
      <sz val="11"/>
      <color theme="1"/>
      <name val="Roboto Condensed Light"/>
    </font>
    <font>
      <sz val="9"/>
      <color theme="1"/>
      <name val="Roboto Condensed Light"/>
    </font>
    <font>
      <sz val="10"/>
      <color theme="1"/>
      <name val="Roboto Condensed Light"/>
    </font>
    <font>
      <b/>
      <i/>
      <sz val="10"/>
      <color theme="1"/>
      <name val="Roboto Condensed Light"/>
    </font>
    <font>
      <i/>
      <sz val="10"/>
      <color theme="1"/>
      <name val="Roboto Condensed Light"/>
    </font>
  </fonts>
  <fills count="7">
    <fill>
      <patternFill patternType="none"/>
    </fill>
    <fill>
      <patternFill patternType="gray125"/>
    </fill>
    <fill>
      <patternFill patternType="solid">
        <fgColor rgb="FFE6E6E6"/>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rgb="FF0D1E2D"/>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6">
    <xf numFmtId="0" fontId="0" fillId="0" borderId="0" xfId="0"/>
    <xf numFmtId="0" fontId="2" fillId="0" borderId="0" xfId="0" applyFont="1"/>
    <xf numFmtId="0" fontId="2" fillId="0" borderId="0" xfId="0" applyFont="1" applyAlignment="1">
      <alignment wrapText="1"/>
    </xf>
    <xf numFmtId="0" fontId="5" fillId="0" borderId="0" xfId="0" applyFont="1"/>
    <xf numFmtId="0" fontId="7" fillId="0" borderId="0" xfId="0" applyFont="1" applyAlignment="1">
      <alignment horizontal="left" vertical="center" indent="2"/>
    </xf>
    <xf numFmtId="0" fontId="7" fillId="0" borderId="21" xfId="0" applyFont="1" applyBorder="1" applyAlignment="1">
      <alignment horizontal="left" vertical="center" indent="2"/>
    </xf>
    <xf numFmtId="0" fontId="7" fillId="0" borderId="22" xfId="0" applyFont="1" applyBorder="1" applyAlignment="1">
      <alignment horizontal="left" vertical="center" indent="2"/>
    </xf>
    <xf numFmtId="0" fontId="7" fillId="0" borderId="23" xfId="0" applyFont="1" applyBorder="1" applyAlignment="1">
      <alignment horizontal="left" vertical="center" indent="2"/>
    </xf>
    <xf numFmtId="0" fontId="2" fillId="0" borderId="5" xfId="0" applyFont="1" applyBorder="1" applyAlignment="1">
      <alignment horizontal="left"/>
    </xf>
    <xf numFmtId="0" fontId="7" fillId="0" borderId="4" xfId="0" applyFont="1" applyBorder="1" applyAlignment="1">
      <alignment vertical="center"/>
    </xf>
    <xf numFmtId="0" fontId="7" fillId="0" borderId="0" xfId="0" applyFont="1" applyAlignment="1">
      <alignment vertical="center"/>
    </xf>
    <xf numFmtId="0" fontId="2" fillId="0" borderId="5" xfId="0" applyFont="1" applyBorder="1"/>
    <xf numFmtId="0" fontId="7" fillId="0" borderId="13" xfId="0" applyFont="1" applyBorder="1" applyAlignment="1">
      <alignment horizontal="left" vertical="center" indent="2"/>
    </xf>
    <xf numFmtId="0" fontId="7" fillId="0" borderId="26" xfId="0" applyFont="1" applyBorder="1" applyAlignment="1">
      <alignment horizontal="left" vertical="center" indent="2"/>
    </xf>
    <xf numFmtId="0" fontId="7" fillId="0" borderId="14" xfId="0" applyFont="1" applyBorder="1" applyAlignment="1">
      <alignment horizontal="left" vertical="center" indent="2"/>
    </xf>
    <xf numFmtId="0" fontId="2" fillId="0" borderId="4" xfId="0" applyFont="1" applyBorder="1"/>
    <xf numFmtId="0" fontId="7" fillId="0" borderId="5" xfId="0" applyFont="1" applyBorder="1" applyAlignment="1">
      <alignment horizontal="left" vertical="center" wrapText="1" indent="2"/>
    </xf>
    <xf numFmtId="0" fontId="7" fillId="0" borderId="11" xfId="0" applyFont="1" applyBorder="1" applyAlignment="1">
      <alignment horizontal="left" vertical="center" wrapText="1" indent="1"/>
    </xf>
    <xf numFmtId="0" fontId="7" fillId="0" borderId="11" xfId="0" applyFont="1" applyBorder="1" applyAlignment="1" applyProtection="1">
      <alignment vertical="center" wrapText="1"/>
      <protection locked="0"/>
    </xf>
    <xf numFmtId="0" fontId="7" fillId="0" borderId="5" xfId="0" applyFont="1" applyBorder="1" applyAlignment="1">
      <alignment vertical="center" wrapText="1"/>
    </xf>
    <xf numFmtId="0" fontId="7" fillId="2" borderId="11" xfId="0" applyFont="1" applyFill="1" applyBorder="1" applyAlignment="1">
      <alignment vertical="center" wrapText="1"/>
    </xf>
    <xf numFmtId="0" fontId="2" fillId="0" borderId="28" xfId="0" applyFont="1" applyBorder="1"/>
    <xf numFmtId="0" fontId="7" fillId="0" borderId="6" xfId="0" applyFont="1" applyBorder="1" applyAlignment="1">
      <alignment horizontal="left" vertical="center" wrapText="1" indent="1"/>
    </xf>
    <xf numFmtId="0" fontId="7" fillId="0" borderId="6" xfId="0" applyFont="1" applyBorder="1" applyAlignment="1">
      <alignment vertical="center" wrapText="1"/>
    </xf>
    <xf numFmtId="0" fontId="7" fillId="0" borderId="29" xfId="0" applyFont="1" applyBorder="1" applyAlignment="1">
      <alignment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9" fillId="0" borderId="31" xfId="0" applyFont="1" applyBorder="1" applyAlignment="1">
      <alignment horizontal="center" vertical="center"/>
    </xf>
    <xf numFmtId="0" fontId="5" fillId="0" borderId="27" xfId="0" applyFont="1" applyBorder="1" applyAlignment="1">
      <alignment horizontal="center" vertical="center"/>
    </xf>
    <xf numFmtId="0" fontId="5" fillId="0" borderId="5" xfId="0" applyFont="1" applyBorder="1" applyAlignment="1">
      <alignment horizontal="left"/>
    </xf>
    <xf numFmtId="0" fontId="2" fillId="0" borderId="4" xfId="0" applyFont="1" applyBorder="1" applyAlignment="1">
      <alignment horizontal="left"/>
    </xf>
    <xf numFmtId="1" fontId="2" fillId="0" borderId="11" xfId="1" applyNumberFormat="1" applyFont="1" applyFill="1" applyBorder="1" applyProtection="1">
      <protection locked="0"/>
    </xf>
    <xf numFmtId="1" fontId="2" fillId="0" borderId="14" xfId="1" applyNumberFormat="1" applyFont="1" applyFill="1" applyBorder="1" applyProtection="1">
      <protection locked="0"/>
    </xf>
    <xf numFmtId="44" fontId="2" fillId="0" borderId="24" xfId="1" applyFont="1" applyBorder="1" applyAlignment="1" applyProtection="1">
      <protection locked="0"/>
    </xf>
    <xf numFmtId="44" fontId="2" fillId="0" borderId="55" xfId="1" applyFont="1" applyBorder="1" applyAlignment="1" applyProtection="1">
      <protection locked="0"/>
    </xf>
    <xf numFmtId="44" fontId="2" fillId="0" borderId="11" xfId="1" applyFont="1" applyFill="1" applyBorder="1" applyProtection="1"/>
    <xf numFmtId="44" fontId="2" fillId="0" borderId="14" xfId="1" applyFont="1" applyFill="1" applyBorder="1" applyProtection="1"/>
    <xf numFmtId="44" fontId="2" fillId="0" borderId="11" xfId="1" applyFont="1" applyFill="1" applyBorder="1" applyProtection="1">
      <protection locked="0"/>
    </xf>
    <xf numFmtId="44" fontId="2" fillId="0" borderId="14" xfId="1" applyFont="1" applyFill="1" applyBorder="1" applyProtection="1">
      <protection locked="0"/>
    </xf>
    <xf numFmtId="44" fontId="2" fillId="0" borderId="11" xfId="1" applyFont="1" applyBorder="1" applyProtection="1">
      <protection locked="0"/>
    </xf>
    <xf numFmtId="44" fontId="2" fillId="0" borderId="14" xfId="1" applyFont="1" applyBorder="1" applyProtection="1">
      <protection locked="0"/>
    </xf>
    <xf numFmtId="44" fontId="2" fillId="0" borderId="11" xfId="1" applyFont="1" applyBorder="1" applyAlignment="1" applyProtection="1">
      <protection locked="0"/>
    </xf>
    <xf numFmtId="44" fontId="2" fillId="0" borderId="14" xfId="1" applyFont="1" applyBorder="1" applyAlignment="1" applyProtection="1">
      <protection locked="0"/>
    </xf>
    <xf numFmtId="44" fontId="2" fillId="0" borderId="24" xfId="1" applyFont="1" applyBorder="1" applyAlignment="1" applyProtection="1"/>
    <xf numFmtId="44" fontId="2" fillId="0" borderId="55" xfId="1" applyFont="1" applyBorder="1" applyAlignment="1" applyProtection="1"/>
    <xf numFmtId="44" fontId="2" fillId="0" borderId="11" xfId="1" applyFont="1" applyBorder="1" applyAlignment="1" applyProtection="1"/>
    <xf numFmtId="44" fontId="2" fillId="0" borderId="14" xfId="1" applyFont="1" applyBorder="1" applyAlignment="1" applyProtection="1"/>
    <xf numFmtId="0" fontId="7" fillId="0" borderId="6" xfId="0" applyFont="1" applyBorder="1" applyAlignment="1">
      <alignment horizontal="left" vertical="center" indent="2"/>
    </xf>
    <xf numFmtId="0" fontId="2" fillId="0" borderId="6" xfId="0" applyFont="1" applyBorder="1"/>
    <xf numFmtId="0" fontId="2" fillId="0" borderId="29" xfId="0" applyFont="1" applyBorder="1"/>
    <xf numFmtId="0" fontId="11" fillId="0" borderId="5" xfId="0" applyFont="1" applyBorder="1" applyAlignment="1">
      <alignment horizontal="center" vertical="center"/>
    </xf>
    <xf numFmtId="44" fontId="2" fillId="0" borderId="5" xfId="1" applyFont="1" applyFill="1" applyBorder="1" applyProtection="1"/>
    <xf numFmtId="44" fontId="2" fillId="0" borderId="0" xfId="1" applyFont="1" applyFill="1" applyBorder="1" applyProtection="1"/>
    <xf numFmtId="49" fontId="4" fillId="0" borderId="1" xfId="0" applyNumberFormat="1" applyFont="1" applyBorder="1" applyAlignment="1">
      <alignment horizontal="left" vertical="center" wrapText="1"/>
    </xf>
    <xf numFmtId="0" fontId="7" fillId="0" borderId="10" xfId="0" applyFont="1" applyBorder="1" applyAlignment="1">
      <alignment horizontal="left" wrapText="1"/>
    </xf>
    <xf numFmtId="0" fontId="5" fillId="0" borderId="63" xfId="0" applyFont="1" applyBorder="1" applyAlignment="1">
      <alignment horizontal="left" wrapText="1"/>
    </xf>
    <xf numFmtId="0" fontId="5" fillId="0" borderId="0" xfId="0" applyFont="1" applyAlignment="1">
      <alignment horizontal="left"/>
    </xf>
    <xf numFmtId="44" fontId="5" fillId="0" borderId="0" xfId="1" applyFont="1" applyFill="1" applyBorder="1" applyProtection="1"/>
    <xf numFmtId="44" fontId="5" fillId="0" borderId="5" xfId="1" applyFont="1" applyFill="1" applyBorder="1" applyProtection="1"/>
    <xf numFmtId="0" fontId="2" fillId="4" borderId="6" xfId="0" applyFont="1" applyFill="1" applyBorder="1" applyAlignment="1">
      <alignment horizontal="left"/>
    </xf>
    <xf numFmtId="44" fontId="2" fillId="4" borderId="6" xfId="1" applyFont="1" applyFill="1" applyBorder="1" applyProtection="1"/>
    <xf numFmtId="44" fontId="2" fillId="4" borderId="29" xfId="1" applyFont="1" applyFill="1" applyBorder="1" applyProtection="1"/>
    <xf numFmtId="0" fontId="2" fillId="4" borderId="0" xfId="0" applyFont="1" applyFill="1" applyAlignment="1">
      <alignment horizontal="left"/>
    </xf>
    <xf numFmtId="44" fontId="2" fillId="4" borderId="0" xfId="1" applyFont="1" applyFill="1" applyBorder="1" applyProtection="1"/>
    <xf numFmtId="0" fontId="2" fillId="0" borderId="11" xfId="0" applyFont="1" applyBorder="1" applyAlignment="1">
      <alignment horizontal="right"/>
    </xf>
    <xf numFmtId="0" fontId="2" fillId="0" borderId="16" xfId="0" applyFont="1" applyBorder="1" applyAlignment="1">
      <alignment horizontal="right"/>
    </xf>
    <xf numFmtId="0" fontId="7" fillId="0" borderId="0" xfId="0" applyFont="1"/>
    <xf numFmtId="0" fontId="7" fillId="5" borderId="11" xfId="0" applyFont="1" applyFill="1" applyBorder="1" applyAlignment="1">
      <alignment vertical="center" wrapText="1"/>
    </xf>
    <xf numFmtId="0" fontId="7" fillId="0" borderId="13" xfId="0" applyFont="1" applyBorder="1" applyAlignment="1">
      <alignment horizontal="left" vertical="center" wrapText="1" indent="1"/>
    </xf>
    <xf numFmtId="44" fontId="2" fillId="5" borderId="11" xfId="1" applyFont="1" applyFill="1" applyBorder="1" applyProtection="1">
      <protection locked="0"/>
    </xf>
    <xf numFmtId="44" fontId="2" fillId="5" borderId="14" xfId="1" applyFont="1" applyFill="1" applyBorder="1" applyProtection="1">
      <protection locked="0"/>
    </xf>
    <xf numFmtId="44" fontId="5" fillId="0" borderId="11" xfId="1" applyFont="1" applyBorder="1" applyAlignment="1" applyProtection="1"/>
    <xf numFmtId="44" fontId="5" fillId="0" borderId="14" xfId="1" applyFont="1" applyBorder="1" applyAlignment="1" applyProtection="1"/>
    <xf numFmtId="0" fontId="2" fillId="0" borderId="0" xfId="0" applyFont="1" applyProtection="1">
      <protection locked="0"/>
    </xf>
    <xf numFmtId="0" fontId="2" fillId="0" borderId="8" xfId="0" applyFont="1" applyBorder="1"/>
    <xf numFmtId="0" fontId="2" fillId="0" borderId="11" xfId="0" applyFont="1" applyBorder="1"/>
    <xf numFmtId="0" fontId="2" fillId="0" borderId="15" xfId="0" applyFont="1" applyBorder="1"/>
    <xf numFmtId="0" fontId="2" fillId="0" borderId="16" xfId="0" applyFont="1" applyBorder="1"/>
    <xf numFmtId="0" fontId="2" fillId="0" borderId="0" xfId="0" applyFont="1" applyAlignment="1" applyProtection="1">
      <alignment horizontal="left"/>
      <protection locked="0"/>
    </xf>
    <xf numFmtId="0" fontId="2" fillId="0" borderId="5" xfId="0" applyFont="1" applyBorder="1" applyAlignment="1" applyProtection="1">
      <alignment horizontal="left"/>
      <protection locked="0"/>
    </xf>
    <xf numFmtId="0" fontId="2" fillId="0" borderId="5" xfId="0" applyFont="1" applyBorder="1" applyProtection="1">
      <protection locked="0"/>
    </xf>
    <xf numFmtId="0" fontId="7" fillId="0" borderId="0" xfId="0" applyFont="1" applyAlignment="1">
      <alignment horizontal="left" vertical="center" wrapText="1" indent="1"/>
    </xf>
    <xf numFmtId="0" fontId="7" fillId="0" borderId="0" xfId="0" applyFont="1" applyAlignment="1">
      <alignment vertical="center" wrapText="1"/>
    </xf>
    <xf numFmtId="0" fontId="2" fillId="0" borderId="6" xfId="0" applyFont="1" applyBorder="1" applyProtection="1">
      <protection locked="0"/>
    </xf>
    <xf numFmtId="0" fontId="2" fillId="0" borderId="29" xfId="0" applyFont="1" applyBorder="1" applyProtection="1">
      <protection locked="0"/>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4" fillId="0" borderId="30" xfId="0" applyFont="1" applyBorder="1" applyAlignment="1">
      <alignment horizontal="left" vertical="center" indent="2"/>
    </xf>
    <xf numFmtId="0" fontId="7" fillId="0" borderId="30" xfId="0" applyFont="1" applyBorder="1" applyAlignment="1">
      <alignment horizontal="left" vertical="center" indent="2"/>
    </xf>
    <xf numFmtId="0" fontId="5" fillId="0" borderId="5" xfId="0" applyFont="1" applyBorder="1" applyAlignment="1">
      <alignment horizontal="center" vertical="center"/>
    </xf>
    <xf numFmtId="44" fontId="2" fillId="3" borderId="11" xfId="1" applyFont="1" applyFill="1" applyBorder="1"/>
    <xf numFmtId="44" fontId="2" fillId="3" borderId="12" xfId="1" applyFont="1" applyFill="1" applyBorder="1"/>
    <xf numFmtId="44" fontId="2" fillId="0" borderId="12" xfId="1" applyFont="1" applyBorder="1" applyProtection="1">
      <protection locked="0"/>
    </xf>
    <xf numFmtId="44" fontId="2" fillId="0" borderId="11" xfId="1" applyFont="1" applyBorder="1" applyProtection="1"/>
    <xf numFmtId="44" fontId="2" fillId="0" borderId="12" xfId="1" applyFont="1" applyBorder="1" applyProtection="1"/>
    <xf numFmtId="44" fontId="2" fillId="0" borderId="13" xfId="1" applyFont="1" applyBorder="1" applyAlignment="1" applyProtection="1">
      <protection locked="0"/>
    </xf>
    <xf numFmtId="0" fontId="4" fillId="0" borderId="5" xfId="0" applyFont="1" applyBorder="1" applyAlignment="1">
      <alignment horizontal="center" vertical="center"/>
    </xf>
    <xf numFmtId="0" fontId="4" fillId="0" borderId="45"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pplyProtection="1">
      <alignment vertical="center" wrapText="1"/>
      <protection locked="0"/>
    </xf>
    <xf numFmtId="0" fontId="9" fillId="0" borderId="21" xfId="0" applyFont="1" applyBorder="1" applyAlignment="1">
      <alignment horizontal="center" vertical="center"/>
    </xf>
    <xf numFmtId="0" fontId="5" fillId="0" borderId="5" xfId="0" applyFont="1" applyBorder="1" applyAlignment="1">
      <alignment horizontal="left" vertical="center" wrapText="1"/>
    </xf>
    <xf numFmtId="0" fontId="7" fillId="0" borderId="46" xfId="0" applyFont="1" applyBorder="1" applyAlignment="1">
      <alignment horizontal="left" vertical="top" wrapText="1" indent="2"/>
    </xf>
    <xf numFmtId="44" fontId="2" fillId="0" borderId="25" xfId="1" applyFont="1" applyBorder="1" applyProtection="1">
      <protection locked="0"/>
    </xf>
    <xf numFmtId="44" fontId="2" fillId="0" borderId="48" xfId="1" applyFont="1" applyBorder="1" applyProtection="1">
      <protection locked="0"/>
    </xf>
    <xf numFmtId="0" fontId="7" fillId="0" borderId="10" xfId="0" applyFont="1" applyBorder="1" applyAlignment="1">
      <alignment horizontal="left" vertical="center" indent="2"/>
    </xf>
    <xf numFmtId="0" fontId="7" fillId="0" borderId="10" xfId="0" applyFont="1" applyBorder="1" applyAlignment="1">
      <alignment horizontal="left" vertical="center" wrapText="1" indent="2"/>
    </xf>
    <xf numFmtId="0" fontId="7" fillId="0" borderId="15" xfId="0" applyFont="1" applyBorder="1" applyAlignment="1">
      <alignment horizontal="left" vertical="center" wrapText="1" indent="2"/>
    </xf>
    <xf numFmtId="44" fontId="2" fillId="0" borderId="16" xfId="1" applyFont="1" applyBorder="1" applyProtection="1"/>
    <xf numFmtId="44" fontId="2" fillId="0" borderId="17" xfId="1" applyFont="1" applyBorder="1" applyProtection="1"/>
    <xf numFmtId="0" fontId="7" fillId="0" borderId="0" xfId="0" applyFont="1" applyAlignment="1">
      <alignment horizontal="left" vertical="center" wrapText="1" indent="2"/>
    </xf>
    <xf numFmtId="0" fontId="4" fillId="0" borderId="57" xfId="0" applyFont="1" applyBorder="1" applyAlignment="1">
      <alignment vertical="center" wrapText="1"/>
    </xf>
    <xf numFmtId="0" fontId="4" fillId="0" borderId="41" xfId="0" applyFont="1" applyBorder="1" applyAlignment="1">
      <alignment horizontal="left" vertical="center" wrapText="1"/>
    </xf>
    <xf numFmtId="44" fontId="5" fillId="0" borderId="42" xfId="1" applyFont="1" applyBorder="1"/>
    <xf numFmtId="44" fontId="5" fillId="0" borderId="43" xfId="1" applyFont="1" applyBorder="1"/>
    <xf numFmtId="0" fontId="7" fillId="0" borderId="4" xfId="0" applyFont="1" applyBorder="1" applyAlignment="1">
      <alignment horizontal="left" vertical="top" wrapText="1"/>
    </xf>
    <xf numFmtId="0" fontId="5" fillId="0" borderId="48" xfId="0" applyFont="1" applyBorder="1" applyAlignment="1">
      <alignment horizontal="left" vertical="center"/>
    </xf>
    <xf numFmtId="0" fontId="5" fillId="0" borderId="5" xfId="0" applyFont="1" applyBorder="1" applyAlignment="1">
      <alignment horizontal="left" vertical="center"/>
    </xf>
    <xf numFmtId="0" fontId="7" fillId="0" borderId="10" xfId="0" applyFont="1" applyBorder="1" applyAlignment="1">
      <alignment horizontal="left" vertical="center" wrapText="1"/>
    </xf>
    <xf numFmtId="44" fontId="2" fillId="0" borderId="11" xfId="1" applyFont="1" applyBorder="1" applyAlignment="1" applyProtection="1">
      <alignment wrapText="1"/>
      <protection locked="0"/>
    </xf>
    <xf numFmtId="0" fontId="2" fillId="0" borderId="11" xfId="0" applyFont="1" applyBorder="1" applyProtection="1">
      <protection locked="0"/>
    </xf>
    <xf numFmtId="0" fontId="7" fillId="0" borderId="60" xfId="0" applyFont="1" applyBorder="1" applyAlignment="1">
      <alignment horizontal="left" vertical="center" wrapText="1"/>
    </xf>
    <xf numFmtId="44" fontId="2" fillId="0" borderId="0" xfId="1" applyFont="1" applyBorder="1"/>
    <xf numFmtId="44" fontId="2" fillId="0" borderId="0" xfId="1" applyFont="1" applyBorder="1" applyProtection="1">
      <protection locked="0"/>
    </xf>
    <xf numFmtId="44" fontId="2" fillId="0" borderId="5" xfId="1" applyFont="1" applyBorder="1" applyProtection="1">
      <protection locked="0"/>
    </xf>
    <xf numFmtId="49" fontId="7" fillId="0" borderId="10" xfId="0" applyNumberFormat="1" applyFont="1" applyBorder="1" applyAlignment="1" applyProtection="1">
      <alignment horizontal="left" vertical="center" wrapText="1"/>
      <protection locked="0"/>
    </xf>
    <xf numFmtId="49" fontId="7" fillId="0" borderId="34" xfId="0" applyNumberFormat="1" applyFont="1" applyBorder="1" applyAlignment="1" applyProtection="1">
      <alignment horizontal="left" vertical="center" wrapText="1"/>
      <protection locked="0"/>
    </xf>
    <xf numFmtId="44" fontId="2" fillId="0" borderId="24" xfId="1" applyFont="1" applyBorder="1" applyProtection="1">
      <protection locked="0"/>
    </xf>
    <xf numFmtId="0" fontId="2" fillId="0" borderId="24" xfId="0" applyFont="1" applyBorder="1" applyProtection="1">
      <protection locked="0"/>
    </xf>
    <xf numFmtId="44" fontId="2" fillId="0" borderId="61" xfId="1" applyFont="1" applyBorder="1" applyProtection="1">
      <protection locked="0"/>
    </xf>
    <xf numFmtId="0" fontId="2" fillId="0" borderId="19" xfId="0" applyFont="1" applyBorder="1"/>
    <xf numFmtId="44" fontId="2" fillId="0" borderId="42" xfId="0" applyNumberFormat="1" applyFont="1" applyBorder="1"/>
    <xf numFmtId="44" fontId="2" fillId="0" borderId="43" xfId="0" applyNumberFormat="1" applyFont="1" applyBorder="1" applyProtection="1">
      <protection locked="0"/>
    </xf>
    <xf numFmtId="44" fontId="2" fillId="0" borderId="5" xfId="1" applyFont="1" applyBorder="1"/>
    <xf numFmtId="44" fontId="2" fillId="0" borderId="62" xfId="0" applyNumberFormat="1" applyFont="1" applyBorder="1"/>
    <xf numFmtId="44" fontId="2" fillId="0" borderId="20" xfId="0" applyNumberFormat="1" applyFont="1" applyBorder="1"/>
    <xf numFmtId="0" fontId="2" fillId="0" borderId="2" xfId="0" applyFont="1" applyBorder="1"/>
    <xf numFmtId="0" fontId="2" fillId="0" borderId="3" xfId="0" applyFont="1" applyBorder="1"/>
    <xf numFmtId="0" fontId="2" fillId="0" borderId="5" xfId="0" applyFont="1" applyBorder="1" applyAlignment="1">
      <alignment horizontal="center"/>
    </xf>
    <xf numFmtId="6" fontId="2" fillId="0" borderId="5" xfId="0" applyNumberFormat="1" applyFont="1" applyBorder="1" applyAlignment="1">
      <alignment horizontal="center"/>
    </xf>
    <xf numFmtId="0" fontId="2" fillId="0" borderId="29" xfId="0" applyFont="1" applyBorder="1" applyAlignment="1">
      <alignment horizontal="center"/>
    </xf>
    <xf numFmtId="49" fontId="7" fillId="0" borderId="2" xfId="0" applyNumberFormat="1" applyFont="1" applyBorder="1" applyAlignment="1">
      <alignment horizontal="left" vertical="center" wrapText="1"/>
    </xf>
    <xf numFmtId="0" fontId="5" fillId="0" borderId="23" xfId="0" applyFont="1" applyBorder="1" applyAlignment="1">
      <alignment horizontal="left"/>
    </xf>
    <xf numFmtId="0" fontId="5" fillId="0" borderId="47" xfId="0" applyFont="1" applyBorder="1" applyAlignment="1">
      <alignment horizontal="left"/>
    </xf>
    <xf numFmtId="44" fontId="15" fillId="0" borderId="0" xfId="1" applyFont="1" applyBorder="1" applyAlignment="1" applyProtection="1">
      <alignment horizontal="center" vertical="center"/>
      <protection locked="0"/>
    </xf>
    <xf numFmtId="44" fontId="2" fillId="0" borderId="25" xfId="1" applyFont="1" applyBorder="1" applyAlignment="1" applyProtection="1">
      <alignment horizontal="left"/>
      <protection locked="0"/>
    </xf>
    <xf numFmtId="44" fontId="2" fillId="3" borderId="25" xfId="1" applyFont="1" applyFill="1" applyBorder="1" applyAlignment="1" applyProtection="1">
      <alignment horizontal="left"/>
    </xf>
    <xf numFmtId="44" fontId="2" fillId="3" borderId="48" xfId="1" applyFont="1" applyFill="1" applyBorder="1" applyProtection="1"/>
    <xf numFmtId="44" fontId="2" fillId="0" borderId="5" xfId="1" applyFont="1" applyFill="1" applyBorder="1" applyProtection="1">
      <protection locked="0"/>
    </xf>
    <xf numFmtId="44" fontId="2" fillId="0" borderId="11" xfId="1" applyFont="1" applyBorder="1" applyAlignment="1" applyProtection="1">
      <alignment horizontal="left"/>
      <protection locked="0"/>
    </xf>
    <xf numFmtId="44" fontId="2" fillId="3" borderId="11" xfId="1" applyFont="1" applyFill="1" applyBorder="1" applyAlignment="1" applyProtection="1">
      <alignment horizontal="left"/>
    </xf>
    <xf numFmtId="44" fontId="2" fillId="3" borderId="12" xfId="1" applyFont="1" applyFill="1" applyBorder="1" applyProtection="1"/>
    <xf numFmtId="44" fontId="2" fillId="3" borderId="11" xfId="1" applyFont="1" applyFill="1" applyBorder="1" applyAlignment="1">
      <alignment horizontal="left"/>
    </xf>
    <xf numFmtId="44" fontId="2" fillId="0" borderId="11" xfId="1" applyFont="1" applyFill="1" applyBorder="1" applyAlignment="1" applyProtection="1">
      <alignment horizontal="left"/>
      <protection locked="0"/>
    </xf>
    <xf numFmtId="44" fontId="2" fillId="0" borderId="12" xfId="1" applyFont="1" applyFill="1" applyBorder="1" applyProtection="1">
      <protection locked="0"/>
    </xf>
    <xf numFmtId="44" fontId="2" fillId="0" borderId="11" xfId="1" applyFont="1" applyBorder="1" applyAlignment="1" applyProtection="1">
      <alignment horizontal="left"/>
    </xf>
    <xf numFmtId="44" fontId="2" fillId="0" borderId="12" xfId="1" applyFont="1" applyFill="1" applyBorder="1" applyProtection="1"/>
    <xf numFmtId="44" fontId="5" fillId="0" borderId="11" xfId="1" applyFont="1" applyBorder="1" applyAlignment="1" applyProtection="1">
      <alignment horizontal="left"/>
      <protection locked="0"/>
    </xf>
    <xf numFmtId="44" fontId="5" fillId="0" borderId="11" xfId="1" applyFont="1" applyFill="1" applyBorder="1" applyAlignment="1" applyProtection="1">
      <alignment horizontal="left"/>
      <protection locked="0"/>
    </xf>
    <xf numFmtId="44" fontId="5" fillId="0" borderId="12" xfId="1" applyFont="1" applyFill="1" applyBorder="1" applyAlignment="1" applyProtection="1">
      <alignment horizontal="right"/>
      <protection locked="0"/>
    </xf>
    <xf numFmtId="44" fontId="5" fillId="0" borderId="5" xfId="1" applyFont="1" applyFill="1" applyBorder="1" applyAlignment="1" applyProtection="1">
      <alignment horizontal="right"/>
    </xf>
    <xf numFmtId="44" fontId="2" fillId="0" borderId="11" xfId="1" applyFont="1" applyFill="1" applyBorder="1" applyAlignment="1" applyProtection="1">
      <alignment horizontal="left"/>
    </xf>
    <xf numFmtId="44" fontId="2" fillId="0" borderId="0" xfId="1" applyFont="1" applyFill="1" applyBorder="1" applyProtection="1">
      <protection locked="0"/>
    </xf>
    <xf numFmtId="0" fontId="2" fillId="4" borderId="6" xfId="0" applyFont="1" applyFill="1" applyBorder="1" applyAlignment="1" applyProtection="1">
      <alignment horizontal="left"/>
      <protection locked="0"/>
    </xf>
    <xf numFmtId="44" fontId="2" fillId="4" borderId="6" xfId="1" applyFont="1" applyFill="1" applyBorder="1" applyProtection="1">
      <protection locked="0"/>
    </xf>
    <xf numFmtId="44" fontId="2" fillId="4" borderId="29" xfId="1" applyFont="1" applyFill="1" applyBorder="1" applyProtection="1">
      <protection locked="0"/>
    </xf>
    <xf numFmtId="0" fontId="2" fillId="4" borderId="0" xfId="0" applyFont="1" applyFill="1" applyAlignment="1" applyProtection="1">
      <alignment horizontal="left"/>
      <protection locked="0"/>
    </xf>
    <xf numFmtId="44" fontId="2" fillId="4" borderId="0" xfId="1" applyFont="1" applyFill="1" applyBorder="1" applyProtection="1">
      <protection locked="0"/>
    </xf>
    <xf numFmtId="0" fontId="12" fillId="0" borderId="0" xfId="0" applyFont="1" applyAlignment="1">
      <alignment vertical="center" wrapText="1"/>
    </xf>
    <xf numFmtId="0" fontId="12" fillId="0" borderId="0" xfId="0" applyFont="1" applyAlignment="1">
      <alignment horizontal="center" vertical="center" wrapText="1"/>
    </xf>
    <xf numFmtId="14" fontId="7" fillId="0" borderId="11" xfId="0" applyNumberFormat="1" applyFont="1" applyBorder="1" applyAlignment="1" applyProtection="1">
      <alignment vertical="center" wrapText="1"/>
      <protection locked="0"/>
    </xf>
    <xf numFmtId="0" fontId="7" fillId="0" borderId="10" xfId="0" applyFont="1" applyBorder="1" applyAlignment="1">
      <alignment horizontal="left" vertical="top" wrapText="1"/>
    </xf>
    <xf numFmtId="0" fontId="9" fillId="0" borderId="25" xfId="0" applyFont="1" applyBorder="1" applyAlignment="1">
      <alignment horizontal="left" vertical="center"/>
    </xf>
    <xf numFmtId="0" fontId="9" fillId="0" borderId="23" xfId="0" applyFont="1" applyBorder="1" applyAlignment="1">
      <alignment horizontal="left" vertical="center"/>
    </xf>
    <xf numFmtId="0" fontId="9" fillId="0" borderId="47" xfId="0" applyFont="1" applyBorder="1" applyAlignment="1">
      <alignment horizontal="left" vertical="center" wrapText="1"/>
    </xf>
    <xf numFmtId="0" fontId="2" fillId="0" borderId="4" xfId="0" applyFont="1" applyBorder="1" applyAlignment="1">
      <alignment vertical="center"/>
    </xf>
    <xf numFmtId="0" fontId="2" fillId="0" borderId="0" xfId="0" applyFont="1" applyAlignment="1">
      <alignment vertical="center"/>
    </xf>
    <xf numFmtId="44" fontId="2" fillId="0" borderId="5" xfId="1" applyFont="1" applyFill="1" applyBorder="1" applyAlignment="1" applyProtection="1">
      <alignment vertical="center"/>
    </xf>
    <xf numFmtId="0" fontId="7" fillId="0" borderId="0" xfId="0" applyFont="1" applyAlignment="1">
      <alignment horizontal="left" wrapText="1"/>
    </xf>
    <xf numFmtId="0" fontId="2" fillId="0" borderId="11" xfId="0" applyFont="1" applyBorder="1" applyAlignment="1">
      <alignment horizontal="left"/>
    </xf>
    <xf numFmtId="0" fontId="2" fillId="4" borderId="0" xfId="0" applyFont="1" applyFill="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7" fillId="0" borderId="18" xfId="0" applyNumberFormat="1" applyFont="1" applyBorder="1" applyAlignment="1">
      <alignment horizontal="left" vertical="center" wrapText="1"/>
    </xf>
    <xf numFmtId="0" fontId="4" fillId="0" borderId="0" xfId="0" applyFont="1" applyAlignment="1">
      <alignment horizontal="center"/>
    </xf>
    <xf numFmtId="0" fontId="4" fillId="0" borderId="5" xfId="0" applyFont="1" applyBorder="1" applyAlignment="1">
      <alignment horizontal="center"/>
    </xf>
    <xf numFmtId="0" fontId="9" fillId="0" borderId="23" xfId="0" applyFont="1" applyBorder="1" applyAlignment="1">
      <alignment horizontal="center" vertical="center"/>
    </xf>
    <xf numFmtId="0" fontId="8" fillId="0" borderId="5" xfId="0" applyFont="1" applyBorder="1" applyAlignment="1">
      <alignment horizontal="center" vertical="center"/>
    </xf>
    <xf numFmtId="0" fontId="7" fillId="0" borderId="26" xfId="0" applyFont="1" applyBorder="1" applyAlignment="1">
      <alignment horizontal="left" vertical="center" wrapText="1"/>
    </xf>
    <xf numFmtId="0" fontId="7" fillId="0" borderId="11" xfId="0" applyFont="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0" xfId="0" applyFont="1" applyAlignment="1">
      <alignment horizontal="left" vertical="center"/>
    </xf>
    <xf numFmtId="0" fontId="2" fillId="0" borderId="0" xfId="0" applyFont="1" applyAlignment="1">
      <alignment horizontal="center"/>
    </xf>
    <xf numFmtId="0" fontId="2" fillId="0" borderId="0" xfId="0" applyFont="1" applyAlignment="1">
      <alignment horizontal="right"/>
    </xf>
    <xf numFmtId="0" fontId="2" fillId="0" borderId="8" xfId="0" applyFont="1" applyBorder="1" applyAlignment="1">
      <alignment horizontal="left"/>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right" wrapText="1"/>
    </xf>
    <xf numFmtId="0" fontId="2" fillId="0" borderId="0" xfId="0" applyFont="1" applyAlignment="1">
      <alignment horizontal="left" vertical="top" wrapText="1"/>
    </xf>
    <xf numFmtId="0" fontId="3" fillId="0" borderId="0" xfId="0" applyFont="1" applyAlignment="1">
      <alignment horizontal="right" vertical="center" wrapText="1"/>
    </xf>
    <xf numFmtId="0" fontId="16" fillId="0" borderId="0" xfId="0" applyFont="1" applyAlignment="1">
      <alignment horizontal="left" vertical="center" wrapText="1"/>
    </xf>
    <xf numFmtId="0" fontId="2" fillId="0" borderId="0" xfId="0" applyFont="1" applyAlignment="1">
      <alignment horizontal="center"/>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0" xfId="0" applyFont="1" applyAlignment="1">
      <alignment horizontal="right"/>
    </xf>
    <xf numFmtId="0" fontId="2" fillId="0" borderId="6"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7"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xf>
    <xf numFmtId="0" fontId="2" fillId="0" borderId="11" xfId="0" applyFont="1" applyBorder="1" applyAlignment="1">
      <alignment horizontal="left"/>
    </xf>
    <xf numFmtId="0" fontId="2" fillId="0" borderId="0" xfId="0" applyFont="1" applyAlignment="1">
      <alignment horizontal="left" wrapText="1"/>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6" fillId="6" borderId="18" xfId="0" applyFont="1" applyFill="1" applyBorder="1" applyAlignment="1">
      <alignment horizontal="left"/>
    </xf>
    <xf numFmtId="0" fontId="6" fillId="6" borderId="19" xfId="0" applyFont="1" applyFill="1" applyBorder="1" applyAlignment="1">
      <alignment horizontal="left"/>
    </xf>
    <xf numFmtId="0" fontId="6" fillId="6" borderId="20" xfId="0" applyFont="1" applyFill="1" applyBorder="1" applyAlignment="1">
      <alignment horizontal="left"/>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indent="2"/>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xf>
    <xf numFmtId="0" fontId="8" fillId="0" borderId="3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5" xfId="0" applyFont="1" applyBorder="1" applyAlignment="1">
      <alignment horizontal="center" vertical="center"/>
    </xf>
    <xf numFmtId="0" fontId="7" fillId="0" borderId="13" xfId="0" applyFont="1" applyBorder="1" applyAlignment="1">
      <alignment horizontal="left" vertical="center" wrapText="1"/>
    </xf>
    <xf numFmtId="0" fontId="7" fillId="0" borderId="26" xfId="0" applyFont="1" applyBorder="1" applyAlignment="1">
      <alignment horizontal="left" vertical="center" wrapText="1"/>
    </xf>
    <xf numFmtId="0" fontId="7" fillId="0" borderId="14" xfId="0" applyFont="1" applyBorder="1" applyAlignment="1">
      <alignment horizontal="left" vertical="center" wrapText="1"/>
    </xf>
    <xf numFmtId="0" fontId="7" fillId="0" borderId="27" xfId="0" applyFont="1" applyBorder="1" applyAlignment="1">
      <alignment horizontal="left" vertical="center" wrapText="1"/>
    </xf>
    <xf numFmtId="0" fontId="6" fillId="6" borderId="1" xfId="0" applyFont="1" applyFill="1" applyBorder="1" applyAlignment="1">
      <alignment horizontal="left"/>
    </xf>
    <xf numFmtId="0" fontId="6" fillId="6" borderId="2" xfId="0" applyFont="1" applyFill="1" applyBorder="1" applyAlignment="1">
      <alignment horizontal="left"/>
    </xf>
    <xf numFmtId="0" fontId="6" fillId="6" borderId="3" xfId="0" applyFont="1" applyFill="1" applyBorder="1" applyAlignment="1">
      <alignment horizontal="left"/>
    </xf>
    <xf numFmtId="0" fontId="7" fillId="0" borderId="31" xfId="0" applyFont="1" applyBorder="1" applyAlignment="1">
      <alignment horizontal="left" vertical="center" wrapText="1"/>
    </xf>
    <xf numFmtId="44" fontId="2" fillId="0" borderId="13" xfId="1" applyFont="1" applyBorder="1" applyAlignment="1" applyProtection="1">
      <alignment horizontal="center"/>
    </xf>
    <xf numFmtId="44" fontId="2" fillId="0" borderId="14" xfId="1" applyFont="1" applyBorder="1" applyAlignment="1" applyProtection="1">
      <alignment horizontal="center"/>
    </xf>
    <xf numFmtId="0" fontId="7" fillId="0" borderId="34" xfId="0" applyFont="1" applyBorder="1" applyAlignment="1">
      <alignment horizontal="left" wrapText="1"/>
    </xf>
    <xf numFmtId="0" fontId="7" fillId="0" borderId="36" xfId="0" applyFont="1" applyBorder="1" applyAlignment="1">
      <alignment horizontal="left" wrapText="1"/>
    </xf>
    <xf numFmtId="44" fontId="5" fillId="0" borderId="13" xfId="1" applyFont="1" applyBorder="1" applyAlignment="1">
      <alignment horizontal="center"/>
    </xf>
    <xf numFmtId="44" fontId="5" fillId="0" borderId="26" xfId="1" applyFont="1" applyBorder="1" applyAlignment="1">
      <alignment horizontal="center"/>
    </xf>
    <xf numFmtId="44" fontId="5" fillId="0" borderId="35" xfId="1" applyFont="1" applyBorder="1" applyAlignment="1">
      <alignment horizontal="center"/>
    </xf>
    <xf numFmtId="44" fontId="2" fillId="0" borderId="37" xfId="1" applyFont="1" applyBorder="1" applyAlignment="1">
      <alignment horizontal="center"/>
    </xf>
    <xf numFmtId="44" fontId="2" fillId="0" borderId="38" xfId="1" applyFont="1" applyBorder="1" applyAlignment="1">
      <alignment horizontal="center"/>
    </xf>
    <xf numFmtId="44" fontId="2" fillId="0" borderId="39" xfId="1" applyFont="1" applyBorder="1" applyAlignment="1">
      <alignment horizontal="center"/>
    </xf>
    <xf numFmtId="44" fontId="2" fillId="0" borderId="38" xfId="1" applyFont="1" applyBorder="1" applyAlignment="1" applyProtection="1">
      <alignment horizontal="center"/>
    </xf>
    <xf numFmtId="44" fontId="2" fillId="0" borderId="40" xfId="1" applyFont="1" applyBorder="1" applyAlignment="1" applyProtection="1">
      <alignment horizont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2" fillId="0" borderId="13" xfId="1" applyFont="1" applyBorder="1" applyAlignment="1" applyProtection="1">
      <alignment horizontal="center"/>
      <protection locked="0"/>
    </xf>
    <xf numFmtId="44" fontId="2" fillId="0" borderId="14" xfId="1" applyFont="1" applyBorder="1" applyAlignment="1" applyProtection="1">
      <alignment horizontal="center"/>
      <protection locked="0"/>
    </xf>
    <xf numFmtId="44" fontId="2" fillId="3" borderId="13" xfId="1" applyFont="1" applyFill="1" applyBorder="1" applyAlignment="1">
      <alignment horizontal="center"/>
    </xf>
    <xf numFmtId="44" fontId="2" fillId="3" borderId="14" xfId="1" applyFont="1" applyFill="1" applyBorder="1" applyAlignment="1">
      <alignment horizont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7" fillId="0" borderId="3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4" fillId="0" borderId="4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44" fontId="2" fillId="0" borderId="37" xfId="1" applyFont="1" applyBorder="1" applyAlignment="1" applyProtection="1">
      <alignment horizontal="center"/>
    </xf>
    <xf numFmtId="44" fontId="2" fillId="0" borderId="39" xfId="1" applyFont="1" applyBorder="1" applyAlignment="1" applyProtection="1">
      <alignment horizontal="center"/>
    </xf>
    <xf numFmtId="0" fontId="7" fillId="0" borderId="49"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7" fillId="0" borderId="52"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4" fillId="0" borderId="34"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9" xfId="0" applyFont="1" applyBorder="1" applyAlignment="1">
      <alignment horizontal="left" vertical="center" wrapText="1"/>
    </xf>
    <xf numFmtId="0" fontId="7" fillId="0" borderId="52"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44" fontId="5" fillId="0" borderId="49" xfId="1" applyFont="1" applyBorder="1" applyAlignment="1">
      <alignment horizontal="center"/>
    </xf>
    <xf numFmtId="44" fontId="5" fillId="0" borderId="58" xfId="1" applyFont="1" applyBorder="1" applyAlignment="1">
      <alignment horizontal="center"/>
    </xf>
    <xf numFmtId="49" fontId="7" fillId="0" borderId="4" xfId="0" applyNumberFormat="1" applyFont="1" applyBorder="1" applyAlignment="1">
      <alignment horizontal="left" vertical="center" wrapText="1"/>
    </xf>
    <xf numFmtId="49" fontId="7" fillId="0" borderId="0" xfId="0" applyNumberFormat="1" applyFont="1" applyAlignment="1">
      <alignment horizontal="left" vertical="center" wrapText="1"/>
    </xf>
    <xf numFmtId="44" fontId="2" fillId="0" borderId="13" xfId="0" applyNumberFormat="1" applyFont="1" applyBorder="1" applyAlignment="1">
      <alignment horizontal="center"/>
    </xf>
    <xf numFmtId="0" fontId="2" fillId="0" borderId="26" xfId="0" applyFont="1" applyBorder="1" applyAlignment="1">
      <alignment horizontal="center"/>
    </xf>
    <xf numFmtId="0" fontId="2" fillId="0" borderId="14" xfId="0" applyFont="1" applyBorder="1" applyAlignment="1">
      <alignment horizontal="center"/>
    </xf>
    <xf numFmtId="44" fontId="2" fillId="0" borderId="11" xfId="0" applyNumberFormat="1" applyFont="1" applyBorder="1" applyAlignment="1">
      <alignment horizontal="center"/>
    </xf>
    <xf numFmtId="0" fontId="2" fillId="0" borderId="12" xfId="0" applyFont="1" applyBorder="1" applyAlignment="1">
      <alignment horizontal="center"/>
    </xf>
    <xf numFmtId="49" fontId="7" fillId="0" borderId="18"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0" xfId="0" applyFont="1" applyAlignment="1">
      <alignment horizontal="center"/>
    </xf>
    <xf numFmtId="0" fontId="4" fillId="0" borderId="5" xfId="0" applyFont="1" applyBorder="1" applyAlignment="1">
      <alignment horizontal="center"/>
    </xf>
    <xf numFmtId="49" fontId="7" fillId="0" borderId="28"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4" fontId="2" fillId="0" borderId="37" xfId="0" applyNumberFormat="1"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44" fontId="5" fillId="0" borderId="16" xfId="0" applyNumberFormat="1" applyFont="1" applyBorder="1" applyAlignment="1">
      <alignment horizontal="center"/>
    </xf>
    <xf numFmtId="0" fontId="5" fillId="0" borderId="17" xfId="0" applyFont="1" applyBorder="1" applyAlignment="1">
      <alignment horizontal="center"/>
    </xf>
    <xf numFmtId="49" fontId="4" fillId="0" borderId="6" xfId="0" applyNumberFormat="1" applyFont="1" applyBorder="1" applyAlignment="1">
      <alignment horizontal="left" vertical="center" wrapText="1"/>
    </xf>
    <xf numFmtId="0" fontId="2" fillId="0" borderId="6" xfId="0" applyFont="1" applyBorder="1" applyAlignment="1">
      <alignment horizontal="center"/>
    </xf>
    <xf numFmtId="44" fontId="2" fillId="0" borderId="11" xfId="1" applyFont="1" applyBorder="1" applyAlignment="1" applyProtection="1">
      <alignment horizontal="center"/>
      <protection locked="0"/>
    </xf>
    <xf numFmtId="44" fontId="2" fillId="0" borderId="12" xfId="1" applyFont="1" applyBorder="1" applyAlignment="1" applyProtection="1">
      <alignment horizontal="center"/>
      <protection locked="0"/>
    </xf>
    <xf numFmtId="6" fontId="2" fillId="0" borderId="13" xfId="1" applyNumberFormat="1" applyFont="1" applyBorder="1" applyAlignment="1" applyProtection="1">
      <alignment horizontal="center"/>
    </xf>
    <xf numFmtId="44" fontId="2" fillId="0" borderId="26" xfId="1" applyFont="1" applyBorder="1" applyAlignment="1" applyProtection="1">
      <alignment horizontal="center"/>
    </xf>
    <xf numFmtId="44" fontId="2" fillId="0" borderId="35" xfId="1" applyFont="1" applyBorder="1" applyAlignment="1" applyProtection="1">
      <alignment horizontal="center"/>
    </xf>
    <xf numFmtId="44" fontId="2" fillId="0" borderId="21" xfId="1" applyFont="1" applyFill="1" applyBorder="1" applyAlignment="1" applyProtection="1">
      <alignment horizontal="center"/>
      <protection locked="0"/>
    </xf>
    <xf numFmtId="44" fontId="2" fillId="0" borderId="23" xfId="1" applyFont="1" applyFill="1" applyBorder="1" applyAlignment="1" applyProtection="1">
      <alignment horizontal="center"/>
      <protection locked="0"/>
    </xf>
    <xf numFmtId="44" fontId="2" fillId="3" borderId="21" xfId="1" applyFont="1" applyFill="1" applyBorder="1" applyAlignment="1">
      <alignment horizontal="center"/>
    </xf>
    <xf numFmtId="44" fontId="2" fillId="3" borderId="23" xfId="1" applyFont="1" applyFill="1" applyBorder="1" applyAlignment="1">
      <alignment horizontal="center"/>
    </xf>
    <xf numFmtId="44" fontId="2" fillId="0" borderId="21" xfId="1" applyFont="1" applyFill="1" applyBorder="1" applyAlignment="1" applyProtection="1">
      <alignment horizontal="center"/>
    </xf>
    <xf numFmtId="44" fontId="2" fillId="0" borderId="23" xfId="1" applyFont="1" applyFill="1" applyBorder="1" applyAlignment="1" applyProtection="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11" fillId="0" borderId="8" xfId="0" applyFont="1" applyBorder="1" applyAlignment="1">
      <alignment horizontal="center" wrapText="1"/>
    </xf>
    <xf numFmtId="0" fontId="11" fillId="0" borderId="11" xfId="0" applyFont="1" applyBorder="1" applyAlignment="1">
      <alignment horizont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4" fillId="0" borderId="8" xfId="0" applyFont="1" applyBorder="1" applyAlignment="1">
      <alignment horizontal="center"/>
    </xf>
    <xf numFmtId="0" fontId="4" fillId="0" borderId="9" xfId="0" applyFont="1" applyBorder="1" applyAlignment="1">
      <alignment horizontal="center"/>
    </xf>
    <xf numFmtId="0" fontId="2" fillId="0" borderId="35" xfId="0" applyFont="1" applyBorder="1" applyAlignment="1">
      <alignment horizontal="center"/>
    </xf>
    <xf numFmtId="0" fontId="2" fillId="0" borderId="26"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7" fillId="0" borderId="34" xfId="0" applyFont="1" applyBorder="1" applyAlignment="1">
      <alignment horizontal="center" wrapText="1"/>
    </xf>
    <xf numFmtId="0" fontId="7" fillId="0" borderId="36" xfId="0" applyFont="1" applyBorder="1" applyAlignment="1">
      <alignment horizontal="center" wrapText="1"/>
    </xf>
    <xf numFmtId="44" fontId="2" fillId="0" borderId="40" xfId="1" applyFont="1" applyBorder="1" applyAlignment="1">
      <alignment horizontal="center"/>
    </xf>
    <xf numFmtId="0" fontId="12" fillId="0" borderId="0" xfId="0" applyFont="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37"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38" xfId="0" applyFont="1" applyBorder="1" applyAlignment="1" applyProtection="1">
      <alignment horizontal="center"/>
      <protection locked="0"/>
    </xf>
    <xf numFmtId="0" fontId="2" fillId="0" borderId="40" xfId="0" applyFont="1" applyBorder="1" applyAlignment="1" applyProtection="1">
      <alignment horizontal="center"/>
      <protection locked="0"/>
    </xf>
    <xf numFmtId="44" fontId="5" fillId="0" borderId="37" xfId="0" applyNumberFormat="1"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6" fillId="6" borderId="18" xfId="0" applyFont="1" applyFill="1" applyBorder="1" applyAlignment="1">
      <alignment horizontal="center"/>
    </xf>
    <xf numFmtId="0" fontId="6" fillId="6" borderId="19" xfId="0" applyFont="1" applyFill="1" applyBorder="1" applyAlignment="1">
      <alignment horizontal="center"/>
    </xf>
    <xf numFmtId="0" fontId="6" fillId="6" borderId="20" xfId="0" applyFont="1" applyFill="1" applyBorder="1" applyAlignment="1">
      <alignment horizontal="center"/>
    </xf>
    <xf numFmtId="0" fontId="2" fillId="4" borderId="4"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5"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2" fillId="6" borderId="1" xfId="0" applyFont="1" applyFill="1" applyBorder="1" applyAlignment="1">
      <alignment horizontal="center" wrapText="1"/>
    </xf>
    <xf numFmtId="0" fontId="2" fillId="6" borderId="2" xfId="0" applyFont="1" applyFill="1" applyBorder="1" applyAlignment="1">
      <alignment horizontal="center" wrapText="1"/>
    </xf>
    <xf numFmtId="0" fontId="2" fillId="6" borderId="3" xfId="0" applyFont="1" applyFill="1" applyBorder="1" applyAlignment="1">
      <alignment horizontal="center" wrapText="1"/>
    </xf>
    <xf numFmtId="0" fontId="7" fillId="0" borderId="0" xfId="0" applyFont="1" applyAlignment="1">
      <alignment horizontal="left" wrapText="1"/>
    </xf>
    <xf numFmtId="0" fontId="7" fillId="0" borderId="0" xfId="0" applyFont="1" applyAlignment="1">
      <alignment horizontal="left"/>
    </xf>
    <xf numFmtId="0" fontId="7" fillId="0" borderId="22" xfId="0" applyFont="1" applyBorder="1" applyAlignment="1">
      <alignment horizontal="left" vertical="center" wrapText="1" indent="4"/>
    </xf>
    <xf numFmtId="0" fontId="5" fillId="0" borderId="0" xfId="0" applyFont="1" applyAlignment="1">
      <alignment horizontal="left" vertical="center" wrapText="1"/>
    </xf>
    <xf numFmtId="0" fontId="2" fillId="0" borderId="15" xfId="0" applyFont="1" applyBorder="1" applyAlignment="1">
      <alignment horizontal="left"/>
    </xf>
    <xf numFmtId="0" fontId="2" fillId="0" borderId="16" xfId="0" applyFont="1" applyBorder="1" applyAlignment="1">
      <alignment horizontal="left"/>
    </xf>
    <xf numFmtId="0" fontId="3" fillId="0" borderId="0" xfId="0" applyFont="1" applyAlignment="1">
      <alignment horizontal="right" vertical="top" wrapText="1"/>
    </xf>
    <xf numFmtId="0" fontId="2" fillId="0" borderId="0" xfId="0" applyFont="1" applyAlignment="1">
      <alignment horizontal="right" wrapText="1"/>
    </xf>
    <xf numFmtId="0" fontId="2" fillId="0" borderId="6" xfId="0" applyFont="1" applyBorder="1" applyAlignment="1" applyProtection="1">
      <alignment horizontal="center" wrapText="1"/>
      <protection locked="0"/>
    </xf>
    <xf numFmtId="0" fontId="2" fillId="0" borderId="0" xfId="0" applyFont="1" applyAlignment="1">
      <alignment horizontal="left"/>
    </xf>
    <xf numFmtId="0" fontId="7" fillId="0" borderId="54"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7" fillId="0" borderId="13" xfId="0" applyFont="1" applyBorder="1" applyAlignment="1">
      <alignment horizontal="left" wrapText="1"/>
    </xf>
    <xf numFmtId="0" fontId="7" fillId="0" borderId="26" xfId="0" applyFont="1" applyBorder="1" applyAlignment="1">
      <alignment horizontal="left" wrapText="1"/>
    </xf>
    <xf numFmtId="0" fontId="7" fillId="0" borderId="54" xfId="0" applyFont="1" applyBorder="1" applyAlignment="1">
      <alignment horizontal="left" vertical="center" wrapText="1"/>
    </xf>
    <xf numFmtId="0" fontId="7" fillId="0" borderId="21" xfId="0" applyFont="1" applyBorder="1" applyAlignment="1">
      <alignment horizontal="left" vertical="center" wrapText="1"/>
    </xf>
    <xf numFmtId="0" fontId="10" fillId="0" borderId="13" xfId="0" applyFont="1" applyBorder="1" applyAlignment="1">
      <alignment horizontal="center" wrapText="1"/>
    </xf>
    <xf numFmtId="0" fontId="10" fillId="0" borderId="26" xfId="0" applyFont="1" applyBorder="1" applyAlignment="1">
      <alignment horizontal="center" wrapText="1"/>
    </xf>
    <xf numFmtId="0" fontId="7" fillId="0" borderId="13" xfId="0" applyFont="1" applyBorder="1" applyAlignment="1" applyProtection="1">
      <alignment horizontal="center" wrapText="1"/>
      <protection locked="0"/>
    </xf>
    <xf numFmtId="0" fontId="7" fillId="0" borderId="26"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7" fillId="0" borderId="14" xfId="0" applyFont="1" applyBorder="1" applyAlignment="1">
      <alignment horizontal="left" wrapText="1"/>
    </xf>
    <xf numFmtId="0" fontId="6" fillId="6" borderId="28" xfId="0" applyFont="1" applyFill="1" applyBorder="1" applyAlignment="1">
      <alignment horizontal="left"/>
    </xf>
    <xf numFmtId="0" fontId="6" fillId="6" borderId="6" xfId="0" applyFont="1" applyFill="1" applyBorder="1" applyAlignment="1">
      <alignment horizontal="left"/>
    </xf>
    <xf numFmtId="0" fontId="7" fillId="0" borderId="0" xfId="0" applyFont="1" applyAlignment="1">
      <alignment horizontal="left" vertical="center" wrapText="1" indent="4"/>
    </xf>
    <xf numFmtId="0" fontId="7" fillId="0" borderId="11" xfId="0" applyFont="1" applyBorder="1" applyAlignment="1">
      <alignment horizontal="left" vertical="center" wrapText="1"/>
    </xf>
    <xf numFmtId="44" fontId="11" fillId="0" borderId="11" xfId="1" applyFont="1" applyFill="1" applyBorder="1" applyAlignment="1" applyProtection="1">
      <alignment horizontal="center" vertical="center" wrapText="1"/>
      <protection locked="0"/>
    </xf>
    <xf numFmtId="44" fontId="11" fillId="0" borderId="11" xfId="1" applyFont="1" applyFill="1" applyBorder="1" applyAlignment="1" applyProtection="1">
      <alignment horizontal="center" vertical="center"/>
      <protection locked="0"/>
    </xf>
    <xf numFmtId="0" fontId="7" fillId="0" borderId="11" xfId="0" applyFont="1" applyBorder="1" applyAlignment="1">
      <alignment horizontal="left" wrapText="1"/>
    </xf>
    <xf numFmtId="0" fontId="7" fillId="0" borderId="13" xfId="0" applyFont="1" applyBorder="1" applyAlignment="1" applyProtection="1">
      <alignment horizontal="center" vertical="top" wrapText="1"/>
      <protection locked="0"/>
    </xf>
    <xf numFmtId="0" fontId="7" fillId="0" borderId="26" xfId="0" applyFont="1" applyBorder="1" applyAlignment="1" applyProtection="1">
      <alignment horizontal="center" vertical="top" wrapText="1"/>
      <protection locked="0"/>
    </xf>
    <xf numFmtId="0" fontId="7" fillId="0" borderId="14" xfId="0" applyFont="1" applyBorder="1" applyAlignment="1" applyProtection="1">
      <alignment horizontal="center" vertical="top" wrapText="1"/>
      <protection locked="0"/>
    </xf>
    <xf numFmtId="0" fontId="5" fillId="0" borderId="55" xfId="0" applyFont="1" applyBorder="1" applyAlignment="1">
      <alignment horizontal="center" wrapText="1"/>
    </xf>
    <xf numFmtId="0" fontId="5" fillId="0" borderId="23" xfId="0" applyFont="1" applyBorder="1" applyAlignment="1">
      <alignment horizontal="center" wrapText="1"/>
    </xf>
    <xf numFmtId="0" fontId="9" fillId="0" borderId="54" xfId="0" applyFont="1" applyBorder="1" applyAlignment="1">
      <alignment horizontal="center"/>
    </xf>
    <xf numFmtId="0" fontId="9" fillId="0" borderId="21" xfId="0" applyFont="1" applyBorder="1" applyAlignment="1">
      <alignment horizontal="center"/>
    </xf>
    <xf numFmtId="9" fontId="11" fillId="0" borderId="11" xfId="2" applyFont="1" applyFill="1" applyBorder="1" applyAlignment="1" applyProtection="1">
      <alignment horizontal="center" vertical="center" wrapText="1"/>
      <protection locked="0"/>
    </xf>
    <xf numFmtId="9" fontId="11" fillId="0" borderId="11" xfId="2" applyFont="1" applyFill="1" applyBorder="1" applyAlignment="1" applyProtection="1">
      <alignment horizontal="center" vertical="center"/>
      <protection locked="0"/>
    </xf>
    <xf numFmtId="14" fontId="7" fillId="0" borderId="13" xfId="0" applyNumberFormat="1" applyFont="1" applyBorder="1" applyAlignment="1" applyProtection="1">
      <alignment horizontal="center" vertical="center" wrapText="1"/>
      <protection locked="0"/>
    </xf>
    <xf numFmtId="14" fontId="7" fillId="0" borderId="14" xfId="0" applyNumberFormat="1" applyFont="1" applyBorder="1" applyAlignment="1" applyProtection="1">
      <alignment horizontal="center" vertical="center" wrapText="1"/>
      <protection locked="0"/>
    </xf>
    <xf numFmtId="0" fontId="8" fillId="0" borderId="54" xfId="0" applyFont="1" applyBorder="1" applyAlignment="1">
      <alignment horizontal="center" vertical="center" wrapText="1"/>
    </xf>
    <xf numFmtId="0" fontId="8" fillId="0" borderId="55" xfId="0" applyFont="1" applyBorder="1" applyAlignment="1">
      <alignment horizontal="center" vertical="center"/>
    </xf>
    <xf numFmtId="0" fontId="7" fillId="0" borderId="31" xfId="0" applyFont="1" applyBorder="1" applyAlignment="1">
      <alignment horizontal="center" vertical="center" wrapText="1"/>
    </xf>
    <xf numFmtId="44" fontId="7" fillId="0" borderId="13" xfId="1" applyFont="1" applyBorder="1" applyAlignment="1" applyProtection="1">
      <alignment horizontal="center" vertical="center" wrapText="1"/>
      <protection locked="0"/>
    </xf>
    <xf numFmtId="44" fontId="7" fillId="0" borderId="14" xfId="1" applyFont="1" applyBorder="1" applyAlignment="1" applyProtection="1">
      <alignment horizontal="center" vertical="center" wrapText="1"/>
      <protection locked="0"/>
    </xf>
    <xf numFmtId="2" fontId="11" fillId="0" borderId="13" xfId="1" applyNumberFormat="1" applyFont="1" applyFill="1" applyBorder="1" applyAlignment="1" applyProtection="1">
      <alignment horizontal="center" vertical="center" wrapText="1"/>
      <protection locked="0"/>
    </xf>
    <xf numFmtId="2" fontId="11" fillId="0" borderId="14" xfId="1" applyNumberFormat="1" applyFont="1" applyFill="1" applyBorder="1" applyAlignment="1" applyProtection="1">
      <alignment horizontal="center" vertical="center" wrapText="1"/>
      <protection locked="0"/>
    </xf>
    <xf numFmtId="44" fontId="11" fillId="0" borderId="11" xfId="1" applyFont="1" applyFill="1" applyBorder="1" applyAlignment="1" applyProtection="1">
      <alignment horizontal="center" vertical="center" wrapText="1"/>
    </xf>
    <xf numFmtId="44" fontId="11" fillId="0" borderId="11" xfId="1" applyFont="1" applyFill="1" applyBorder="1" applyAlignment="1" applyProtection="1">
      <alignment horizontal="center" vertical="center"/>
    </xf>
    <xf numFmtId="44" fontId="11" fillId="0" borderId="13" xfId="1" applyFont="1" applyFill="1" applyBorder="1" applyAlignment="1" applyProtection="1">
      <alignment horizontal="center" vertical="center" wrapText="1"/>
      <protection locked="0"/>
    </xf>
    <xf numFmtId="44" fontId="11" fillId="0" borderId="14" xfId="1" applyFont="1" applyFill="1" applyBorder="1" applyAlignment="1" applyProtection="1">
      <alignment horizontal="center" vertical="center" wrapText="1"/>
      <protection locked="0"/>
    </xf>
    <xf numFmtId="44" fontId="2" fillId="0" borderId="13" xfId="0" applyNumberFormat="1" applyFont="1" applyBorder="1" applyAlignment="1" applyProtection="1">
      <alignment horizontal="center"/>
      <protection locked="0"/>
    </xf>
    <xf numFmtId="44" fontId="2" fillId="0" borderId="26" xfId="0" applyNumberFormat="1" applyFont="1" applyBorder="1" applyAlignment="1" applyProtection="1">
      <alignment horizontal="center"/>
      <protection locked="0"/>
    </xf>
    <xf numFmtId="44" fontId="2" fillId="0" borderId="35" xfId="0" applyNumberFormat="1" applyFont="1" applyBorder="1" applyAlignment="1" applyProtection="1">
      <alignment horizontal="center"/>
      <protection locked="0"/>
    </xf>
    <xf numFmtId="44" fontId="2" fillId="0" borderId="11" xfId="1" applyFont="1" applyBorder="1" applyAlignment="1" applyProtection="1">
      <alignment horizontal="center"/>
    </xf>
    <xf numFmtId="44" fontId="2" fillId="0" borderId="12" xfId="1" applyFont="1" applyBorder="1" applyAlignment="1" applyProtection="1">
      <alignment horizontal="center"/>
    </xf>
    <xf numFmtId="44" fontId="5" fillId="0" borderId="37" xfId="0" applyNumberFormat="1" applyFont="1" applyBorder="1" applyAlignment="1" applyProtection="1">
      <alignment horizontal="center"/>
      <protection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14" fontId="2" fillId="0" borderId="13" xfId="0" applyNumberFormat="1" applyFont="1" applyBorder="1" applyAlignment="1" applyProtection="1">
      <alignment horizontal="center"/>
      <protection locked="0"/>
    </xf>
  </cellXfs>
  <cellStyles count="3">
    <cellStyle name="Currency" xfId="1" builtinId="4"/>
    <cellStyle name="Normal" xfId="0" builtinId="0"/>
    <cellStyle name="Percent" xfId="2" builtinId="5"/>
  </cellStyles>
  <dxfs count="5">
    <dxf>
      <font>
        <color theme="0"/>
      </font>
    </dxf>
    <dxf>
      <font>
        <color theme="0"/>
      </font>
    </dxf>
    <dxf>
      <font>
        <color theme="0"/>
      </font>
    </dxf>
    <dxf>
      <font>
        <color theme="0"/>
      </font>
    </dxf>
    <dxf>
      <font>
        <color theme="0" tint="-0.24994659260841701"/>
      </font>
      <fill>
        <patternFill>
          <bgColor theme="0" tint="-4.9989318521683403E-2"/>
        </patternFill>
      </fill>
    </dxf>
  </dxfs>
  <tableStyles count="0" defaultTableStyle="TableStyleMedium2" defaultPivotStyle="PivotStyleLight16"/>
  <colors>
    <mruColors>
      <color rgb="FF0D1E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XFC$36"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711200</xdr:colOff>
          <xdr:row>12</xdr:row>
          <xdr:rowOff>0</xdr:rowOff>
        </xdr:from>
        <xdr:to>
          <xdr:col>7</xdr:col>
          <xdr:colOff>6350</xdr:colOff>
          <xdr:row>195</xdr:row>
          <xdr:rowOff>82550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273050</xdr:colOff>
          <xdr:row>12</xdr:row>
          <xdr:rowOff>0</xdr:rowOff>
        </xdr:from>
        <xdr:to>
          <xdr:col>8</xdr:col>
          <xdr:colOff>273050</xdr:colOff>
          <xdr:row>195</xdr:row>
          <xdr:rowOff>82550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1225550</xdr:colOff>
          <xdr:row>12</xdr:row>
          <xdr:rowOff>0</xdr:rowOff>
        </xdr:from>
        <xdr:to>
          <xdr:col>4</xdr:col>
          <xdr:colOff>0</xdr:colOff>
          <xdr:row>195</xdr:row>
          <xdr:rowOff>82550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12</xdr:row>
          <xdr:rowOff>0</xdr:rowOff>
        </xdr:from>
        <xdr:to>
          <xdr:col>6</xdr:col>
          <xdr:colOff>0</xdr:colOff>
          <xdr:row>195</xdr:row>
          <xdr:rowOff>82550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444500</xdr:colOff>
          <xdr:row>12</xdr:row>
          <xdr:rowOff>0</xdr:rowOff>
        </xdr:from>
        <xdr:to>
          <xdr:col>9</xdr:col>
          <xdr:colOff>444500</xdr:colOff>
          <xdr:row>195</xdr:row>
          <xdr:rowOff>82550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654050</xdr:colOff>
          <xdr:row>12</xdr:row>
          <xdr:rowOff>0</xdr:rowOff>
        </xdr:from>
        <xdr:to>
          <xdr:col>5</xdr:col>
          <xdr:colOff>0</xdr:colOff>
          <xdr:row>195</xdr:row>
          <xdr:rowOff>82550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12</xdr:row>
          <xdr:rowOff>0</xdr:rowOff>
        </xdr:from>
        <xdr:to>
          <xdr:col>6</xdr:col>
          <xdr:colOff>6350</xdr:colOff>
          <xdr:row>195</xdr:row>
          <xdr:rowOff>82550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1149350</xdr:colOff>
          <xdr:row>12</xdr:row>
          <xdr:rowOff>0</xdr:rowOff>
        </xdr:from>
        <xdr:to>
          <xdr:col>5</xdr:col>
          <xdr:colOff>0</xdr:colOff>
          <xdr:row>195</xdr:row>
          <xdr:rowOff>82550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1257300</xdr:colOff>
          <xdr:row>12</xdr:row>
          <xdr:rowOff>0</xdr:rowOff>
        </xdr:from>
        <xdr:to>
          <xdr:col>6</xdr:col>
          <xdr:colOff>0</xdr:colOff>
          <xdr:row>195</xdr:row>
          <xdr:rowOff>82550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12</xdr:row>
          <xdr:rowOff>0</xdr:rowOff>
        </xdr:from>
        <xdr:to>
          <xdr:col>6</xdr:col>
          <xdr:colOff>177800</xdr:colOff>
          <xdr:row>195</xdr:row>
          <xdr:rowOff>82550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98960</xdr:colOff>
      <xdr:row>1</xdr:row>
      <xdr:rowOff>173181</xdr:rowOff>
    </xdr:from>
    <xdr:to>
      <xdr:col>2</xdr:col>
      <xdr:colOff>1013360</xdr:colOff>
      <xdr:row>5</xdr:row>
      <xdr:rowOff>163945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155" y="173181"/>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298450</xdr:colOff>
          <xdr:row>68</xdr:row>
          <xdr:rowOff>1035050</xdr:rowOff>
        </xdr:from>
        <xdr:to>
          <xdr:col>2</xdr:col>
          <xdr:colOff>1416050</xdr:colOff>
          <xdr:row>68</xdr:row>
          <xdr:rowOff>1295400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Utilities Included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68</xdr:row>
          <xdr:rowOff>1143000</xdr:rowOff>
        </xdr:from>
        <xdr:to>
          <xdr:col>2</xdr:col>
          <xdr:colOff>2089150</xdr:colOff>
          <xdr:row>68</xdr:row>
          <xdr:rowOff>1682750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Utilities not included (list on Line 2 to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711200</xdr:colOff>
          <xdr:row>23</xdr:row>
          <xdr:rowOff>222250</xdr:rowOff>
        </xdr:from>
        <xdr:to>
          <xdr:col>6</xdr:col>
          <xdr:colOff>711200</xdr:colOff>
          <xdr:row>25</xdr:row>
          <xdr:rowOff>44450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273050</xdr:colOff>
          <xdr:row>23</xdr:row>
          <xdr:rowOff>228600</xdr:rowOff>
        </xdr:from>
        <xdr:to>
          <xdr:col>8</xdr:col>
          <xdr:colOff>273050</xdr:colOff>
          <xdr:row>25</xdr:row>
          <xdr:rowOff>31750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1225550</xdr:colOff>
          <xdr:row>32</xdr:row>
          <xdr:rowOff>304800</xdr:rowOff>
        </xdr:from>
        <xdr:to>
          <xdr:col>4</xdr:col>
          <xdr:colOff>0</xdr:colOff>
          <xdr:row>39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32</xdr:row>
          <xdr:rowOff>292100</xdr:rowOff>
        </xdr:from>
        <xdr:to>
          <xdr:col>5</xdr:col>
          <xdr:colOff>533400</xdr:colOff>
          <xdr:row>38</xdr:row>
          <xdr:rowOff>196850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444500</xdr:colOff>
          <xdr:row>32</xdr:row>
          <xdr:rowOff>298450</xdr:rowOff>
        </xdr:from>
        <xdr:to>
          <xdr:col>9</xdr:col>
          <xdr:colOff>444500</xdr:colOff>
          <xdr:row>38</xdr:row>
          <xdr:rowOff>196850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654050</xdr:colOff>
          <xdr:row>35</xdr:row>
          <xdr:rowOff>0</xdr:rowOff>
        </xdr:from>
        <xdr:to>
          <xdr:col>4</xdr:col>
          <xdr:colOff>654050</xdr:colOff>
          <xdr:row>36</xdr:row>
          <xdr:rowOff>63500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565150</xdr:colOff>
          <xdr:row>34</xdr:row>
          <xdr:rowOff>190500</xdr:rowOff>
        </xdr:from>
        <xdr:to>
          <xdr:col>5</xdr:col>
          <xdr:colOff>565150</xdr:colOff>
          <xdr:row>36</xdr:row>
          <xdr:rowOff>44450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1149350</xdr:colOff>
          <xdr:row>21</xdr:row>
          <xdr:rowOff>44450</xdr:rowOff>
        </xdr:from>
        <xdr:to>
          <xdr:col>4</xdr:col>
          <xdr:colOff>1149350</xdr:colOff>
          <xdr:row>22</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1257300</xdr:colOff>
          <xdr:row>21</xdr:row>
          <xdr:rowOff>38100</xdr:rowOff>
        </xdr:from>
        <xdr:to>
          <xdr:col>6</xdr:col>
          <xdr:colOff>0</xdr:colOff>
          <xdr:row>22</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21</xdr:row>
          <xdr:rowOff>44450</xdr:rowOff>
        </xdr:from>
        <xdr:to>
          <xdr:col>6</xdr:col>
          <xdr:colOff>177800</xdr:colOff>
          <xdr:row>22</xdr:row>
          <xdr:rowOff>76200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81</xdr:row>
          <xdr:rowOff>1174750</xdr:rowOff>
        </xdr:from>
        <xdr:to>
          <xdr:col>2</xdr:col>
          <xdr:colOff>2127250</xdr:colOff>
          <xdr:row>81</xdr:row>
          <xdr:rowOff>1593850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Utilities not included (list on Line 2 to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81</xdr:row>
          <xdr:rowOff>1035050</xdr:rowOff>
        </xdr:from>
        <xdr:to>
          <xdr:col>2</xdr:col>
          <xdr:colOff>1435100</xdr:colOff>
          <xdr:row>81</xdr:row>
          <xdr:rowOff>1295400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Utilities Included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94</xdr:row>
          <xdr:rowOff>990600</xdr:rowOff>
        </xdr:from>
        <xdr:to>
          <xdr:col>2</xdr:col>
          <xdr:colOff>1416050</xdr:colOff>
          <xdr:row>94</xdr:row>
          <xdr:rowOff>1244600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Utilities Included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94</xdr:row>
          <xdr:rowOff>1136650</xdr:rowOff>
        </xdr:from>
        <xdr:to>
          <xdr:col>2</xdr:col>
          <xdr:colOff>2101850</xdr:colOff>
          <xdr:row>94</xdr:row>
          <xdr:rowOff>1524000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Utilities not included (list on Line 2 to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23</xdr:row>
          <xdr:rowOff>222250</xdr:rowOff>
        </xdr:from>
        <xdr:to>
          <xdr:col>7</xdr:col>
          <xdr:colOff>6350</xdr:colOff>
          <xdr:row>25</xdr:row>
          <xdr:rowOff>31750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23</xdr:row>
          <xdr:rowOff>196850</xdr:rowOff>
        </xdr:from>
        <xdr:to>
          <xdr:col>8</xdr:col>
          <xdr:colOff>838200</xdr:colOff>
          <xdr:row>25</xdr:row>
          <xdr:rowOff>25400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34</xdr:row>
          <xdr:rowOff>184150</xdr:rowOff>
        </xdr:from>
        <xdr:to>
          <xdr:col>4</xdr:col>
          <xdr:colOff>990600</xdr:colOff>
          <xdr:row>36</xdr:row>
          <xdr:rowOff>31750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196850</xdr:colOff>
          <xdr:row>34</xdr:row>
          <xdr:rowOff>184150</xdr:rowOff>
        </xdr:from>
        <xdr:to>
          <xdr:col>5</xdr:col>
          <xdr:colOff>501650</xdr:colOff>
          <xdr:row>36</xdr:row>
          <xdr:rowOff>31750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1092200</xdr:colOff>
          <xdr:row>21</xdr:row>
          <xdr:rowOff>44450</xdr:rowOff>
        </xdr:from>
        <xdr:to>
          <xdr:col>4</xdr:col>
          <xdr:colOff>1327150</xdr:colOff>
          <xdr:row>22</xdr:row>
          <xdr:rowOff>25400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21</xdr:row>
          <xdr:rowOff>31750</xdr:rowOff>
        </xdr:from>
        <xdr:to>
          <xdr:col>6</xdr:col>
          <xdr:colOff>444500</xdr:colOff>
          <xdr:row>22</xdr:row>
          <xdr:rowOff>25400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32</xdr:row>
          <xdr:rowOff>273050</xdr:rowOff>
        </xdr:from>
        <xdr:to>
          <xdr:col>4</xdr:col>
          <xdr:colOff>336550</xdr:colOff>
          <xdr:row>32</xdr:row>
          <xdr:rowOff>520700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539750</xdr:colOff>
          <xdr:row>32</xdr:row>
          <xdr:rowOff>298450</xdr:rowOff>
        </xdr:from>
        <xdr:to>
          <xdr:col>5</xdr:col>
          <xdr:colOff>844550</xdr:colOff>
          <xdr:row>33</xdr:row>
          <xdr:rowOff>6350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565150</xdr:colOff>
          <xdr:row>32</xdr:row>
          <xdr:rowOff>292100</xdr:rowOff>
        </xdr:from>
        <xdr:to>
          <xdr:col>9</xdr:col>
          <xdr:colOff>869950</xdr:colOff>
          <xdr:row>33</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958850</xdr:colOff>
          <xdr:row>21</xdr:row>
          <xdr:rowOff>31750</xdr:rowOff>
        </xdr:from>
        <xdr:to>
          <xdr:col>9</xdr:col>
          <xdr:colOff>184150</xdr:colOff>
          <xdr:row>22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126999</xdr:colOff>
      <xdr:row>1</xdr:row>
      <xdr:rowOff>63499</xdr:rowOff>
    </xdr:from>
    <xdr:to>
      <xdr:col>2</xdr:col>
      <xdr:colOff>1049019</xdr:colOff>
      <xdr:row>6</xdr:row>
      <xdr:rowOff>78316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4" y="243416"/>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711200</xdr:colOff>
          <xdr:row>23</xdr:row>
          <xdr:rowOff>222250</xdr:rowOff>
        </xdr:from>
        <xdr:to>
          <xdr:col>7</xdr:col>
          <xdr:colOff>711200</xdr:colOff>
          <xdr:row>25</xdr:row>
          <xdr:rowOff>82550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273050</xdr:colOff>
          <xdr:row>23</xdr:row>
          <xdr:rowOff>228600</xdr:rowOff>
        </xdr:from>
        <xdr:to>
          <xdr:col>9</xdr:col>
          <xdr:colOff>273050</xdr:colOff>
          <xdr:row>25</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1225550</xdr:colOff>
          <xdr:row>35</xdr:row>
          <xdr:rowOff>0</xdr:rowOff>
        </xdr:from>
        <xdr:to>
          <xdr:col>5</xdr:col>
          <xdr:colOff>0</xdr:colOff>
          <xdr:row>39</xdr:row>
          <xdr:rowOff>44450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35</xdr:row>
          <xdr:rowOff>0</xdr:rowOff>
        </xdr:from>
        <xdr:to>
          <xdr:col>6</xdr:col>
          <xdr:colOff>533400</xdr:colOff>
          <xdr:row>39</xdr:row>
          <xdr:rowOff>44450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444500</xdr:colOff>
          <xdr:row>35</xdr:row>
          <xdr:rowOff>0</xdr:rowOff>
        </xdr:from>
        <xdr:to>
          <xdr:col>10</xdr:col>
          <xdr:colOff>444500</xdr:colOff>
          <xdr:row>39</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654050</xdr:colOff>
          <xdr:row>36</xdr:row>
          <xdr:rowOff>0</xdr:rowOff>
        </xdr:from>
        <xdr:to>
          <xdr:col>5</xdr:col>
          <xdr:colOff>654050</xdr:colOff>
          <xdr:row>37</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35</xdr:row>
          <xdr:rowOff>190500</xdr:rowOff>
        </xdr:from>
        <xdr:to>
          <xdr:col>6</xdr:col>
          <xdr:colOff>565150</xdr:colOff>
          <xdr:row>37</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711200</xdr:colOff>
          <xdr:row>26</xdr:row>
          <xdr:rowOff>222250</xdr:rowOff>
        </xdr:from>
        <xdr:to>
          <xdr:col>7</xdr:col>
          <xdr:colOff>711200</xdr:colOff>
          <xdr:row>28</xdr:row>
          <xdr:rowOff>82550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273050</xdr:colOff>
          <xdr:row>26</xdr:row>
          <xdr:rowOff>228600</xdr:rowOff>
        </xdr:from>
        <xdr:to>
          <xdr:col>9</xdr:col>
          <xdr:colOff>273050</xdr:colOff>
          <xdr:row>28</xdr:row>
          <xdr:rowOff>69850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273050</xdr:colOff>
          <xdr:row>60</xdr:row>
          <xdr:rowOff>158750</xdr:rowOff>
        </xdr:from>
        <xdr:to>
          <xdr:col>3</xdr:col>
          <xdr:colOff>273050</xdr:colOff>
          <xdr:row>61</xdr:row>
          <xdr:rowOff>349250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273050</xdr:colOff>
          <xdr:row>61</xdr:row>
          <xdr:rowOff>101600</xdr:rowOff>
        </xdr:from>
        <xdr:to>
          <xdr:col>3</xdr:col>
          <xdr:colOff>273050</xdr:colOff>
          <xdr:row>62</xdr:row>
          <xdr:rowOff>146050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62</xdr:row>
          <xdr:rowOff>114300</xdr:rowOff>
        </xdr:from>
        <xdr:to>
          <xdr:col>3</xdr:col>
          <xdr:colOff>260350</xdr:colOff>
          <xdr:row>63</xdr:row>
          <xdr:rowOff>158750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349250</xdr:colOff>
      <xdr:row>2</xdr:row>
      <xdr:rowOff>0</xdr:rowOff>
    </xdr:from>
    <xdr:to>
      <xdr:col>3</xdr:col>
      <xdr:colOff>359410</xdr:colOff>
      <xdr:row>8</xdr:row>
      <xdr:rowOff>152364</xdr:rowOff>
    </xdr:to>
    <xdr:pic>
      <xdr:nvPicPr>
        <xdr:cNvPr id="14" name="Picture 13" descr="sb20.png">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419100"/>
          <a:ext cx="867410" cy="798354"/>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xdr:col>
          <xdr:colOff>1174750</xdr:colOff>
          <xdr:row>20</xdr:row>
          <xdr:rowOff>63500</xdr:rowOff>
        </xdr:from>
        <xdr:to>
          <xdr:col>6</xdr:col>
          <xdr:colOff>6350</xdr:colOff>
          <xdr:row>22</xdr:row>
          <xdr:rowOff>63500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1250950</xdr:colOff>
          <xdr:row>21</xdr:row>
          <xdr:rowOff>25400</xdr:rowOff>
        </xdr:from>
        <xdr:to>
          <xdr:col>6</xdr:col>
          <xdr:colOff>1250950</xdr:colOff>
          <xdr:row>22</xdr:row>
          <xdr:rowOff>101600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20</xdr:row>
          <xdr:rowOff>82550</xdr:rowOff>
        </xdr:from>
        <xdr:to>
          <xdr:col>9</xdr:col>
          <xdr:colOff>158750</xdr:colOff>
          <xdr:row>22</xdr:row>
          <xdr:rowOff>31750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23</xdr:row>
          <xdr:rowOff>184150</xdr:rowOff>
        </xdr:from>
        <xdr:to>
          <xdr:col>7</xdr:col>
          <xdr:colOff>647700</xdr:colOff>
          <xdr:row>25</xdr:row>
          <xdr:rowOff>120650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xdr:row>
          <xdr:rowOff>184150</xdr:rowOff>
        </xdr:from>
        <xdr:to>
          <xdr:col>9</xdr:col>
          <xdr:colOff>304800</xdr:colOff>
          <xdr:row>25</xdr:row>
          <xdr:rowOff>120650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673100</xdr:colOff>
          <xdr:row>26</xdr:row>
          <xdr:rowOff>107950</xdr:rowOff>
        </xdr:from>
        <xdr:to>
          <xdr:col>7</xdr:col>
          <xdr:colOff>673100</xdr:colOff>
          <xdr:row>28</xdr:row>
          <xdr:rowOff>63500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26</xdr:row>
          <xdr:rowOff>114300</xdr:rowOff>
        </xdr:from>
        <xdr:to>
          <xdr:col>9</xdr:col>
          <xdr:colOff>292100</xdr:colOff>
          <xdr:row>28</xdr:row>
          <xdr:rowOff>69850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946150</xdr:colOff>
          <xdr:row>21</xdr:row>
          <xdr:rowOff>44450</xdr:rowOff>
        </xdr:from>
        <xdr:to>
          <xdr:col>6</xdr:col>
          <xdr:colOff>31750</xdr:colOff>
          <xdr:row>22</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1174750</xdr:colOff>
          <xdr:row>21</xdr:row>
          <xdr:rowOff>69850</xdr:rowOff>
        </xdr:from>
        <xdr:to>
          <xdr:col>7</xdr:col>
          <xdr:colOff>31750</xdr:colOff>
          <xdr:row>22</xdr:row>
          <xdr:rowOff>6350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539750</xdr:colOff>
          <xdr:row>23</xdr:row>
          <xdr:rowOff>222250</xdr:rowOff>
        </xdr:from>
        <xdr:to>
          <xdr:col>7</xdr:col>
          <xdr:colOff>749300</xdr:colOff>
          <xdr:row>25</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577850</xdr:colOff>
          <xdr:row>23</xdr:row>
          <xdr:rowOff>228600</xdr:rowOff>
        </xdr:from>
        <xdr:to>
          <xdr:col>9</xdr:col>
          <xdr:colOff>768350</xdr:colOff>
          <xdr:row>25</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539750</xdr:colOff>
          <xdr:row>26</xdr:row>
          <xdr:rowOff>158750</xdr:rowOff>
        </xdr:from>
        <xdr:to>
          <xdr:col>7</xdr:col>
          <xdr:colOff>730250</xdr:colOff>
          <xdr:row>28</xdr:row>
          <xdr:rowOff>6350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26</xdr:row>
          <xdr:rowOff>158750</xdr:rowOff>
        </xdr:from>
        <xdr:to>
          <xdr:col>9</xdr:col>
          <xdr:colOff>768350</xdr:colOff>
          <xdr:row>28</xdr:row>
          <xdr:rowOff>6350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60</xdr:row>
          <xdr:rowOff>177800</xdr:rowOff>
        </xdr:from>
        <xdr:to>
          <xdr:col>3</xdr:col>
          <xdr:colOff>381000</xdr:colOff>
          <xdr:row>60</xdr:row>
          <xdr:rowOff>387350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61</xdr:row>
          <xdr:rowOff>63500</xdr:rowOff>
        </xdr:from>
        <xdr:to>
          <xdr:col>3</xdr:col>
          <xdr:colOff>368300</xdr:colOff>
          <xdr:row>61</xdr:row>
          <xdr:rowOff>273050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62</xdr:row>
          <xdr:rowOff>101600</xdr:rowOff>
        </xdr:from>
        <xdr:to>
          <xdr:col>3</xdr:col>
          <xdr:colOff>368300</xdr:colOff>
          <xdr:row>62</xdr:row>
          <xdr:rowOff>311150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1257300</xdr:colOff>
          <xdr:row>21</xdr:row>
          <xdr:rowOff>38100</xdr:rowOff>
        </xdr:from>
        <xdr:to>
          <xdr:col>6</xdr:col>
          <xdr:colOff>1257300</xdr:colOff>
          <xdr:row>22</xdr:row>
          <xdr:rowOff>69850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21</xdr:row>
          <xdr:rowOff>44450</xdr:rowOff>
        </xdr:from>
        <xdr:to>
          <xdr:col>7</xdr:col>
          <xdr:colOff>177800</xdr:colOff>
          <xdr:row>22</xdr:row>
          <xdr:rowOff>76200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692150</xdr:colOff>
          <xdr:row>21</xdr:row>
          <xdr:rowOff>31750</xdr:rowOff>
        </xdr:from>
        <xdr:to>
          <xdr:col>10</xdr:col>
          <xdr:colOff>139700</xdr:colOff>
          <xdr:row>22</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126999</xdr:colOff>
      <xdr:row>0</xdr:row>
      <xdr:rowOff>179916</xdr:rowOff>
    </xdr:from>
    <xdr:to>
      <xdr:col>3</xdr:col>
      <xdr:colOff>914399</xdr:colOff>
      <xdr:row>8</xdr:row>
      <xdr:rowOff>41274</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2791" y="179916"/>
          <a:ext cx="914400" cy="914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177800</xdr:colOff>
          <xdr:row>63</xdr:row>
          <xdr:rowOff>101600</xdr:rowOff>
        </xdr:from>
        <xdr:to>
          <xdr:col>3</xdr:col>
          <xdr:colOff>368300</xdr:colOff>
          <xdr:row>63</xdr:row>
          <xdr:rowOff>311150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711200</xdr:colOff>
          <xdr:row>23</xdr:row>
          <xdr:rowOff>222250</xdr:rowOff>
        </xdr:from>
        <xdr:to>
          <xdr:col>7</xdr:col>
          <xdr:colOff>711200</xdr:colOff>
          <xdr:row>25</xdr:row>
          <xdr:rowOff>120650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273050</xdr:colOff>
          <xdr:row>23</xdr:row>
          <xdr:rowOff>228600</xdr:rowOff>
        </xdr:from>
        <xdr:to>
          <xdr:col>9</xdr:col>
          <xdr:colOff>273050</xdr:colOff>
          <xdr:row>25</xdr:row>
          <xdr:rowOff>101600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1225550</xdr:colOff>
          <xdr:row>34</xdr:row>
          <xdr:rowOff>0</xdr:rowOff>
        </xdr:from>
        <xdr:to>
          <xdr:col>5</xdr:col>
          <xdr:colOff>0</xdr:colOff>
          <xdr:row>38</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34</xdr:row>
          <xdr:rowOff>0</xdr:rowOff>
        </xdr:from>
        <xdr:to>
          <xdr:col>6</xdr:col>
          <xdr:colOff>533400</xdr:colOff>
          <xdr:row>38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444500</xdr:colOff>
          <xdr:row>34</xdr:row>
          <xdr:rowOff>0</xdr:rowOff>
        </xdr:from>
        <xdr:to>
          <xdr:col>10</xdr:col>
          <xdr:colOff>444500</xdr:colOff>
          <xdr:row>38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654050</xdr:colOff>
          <xdr:row>35</xdr:row>
          <xdr:rowOff>0</xdr:rowOff>
        </xdr:from>
        <xdr:to>
          <xdr:col>5</xdr:col>
          <xdr:colOff>654050</xdr:colOff>
          <xdr:row>36</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34</xdr:row>
          <xdr:rowOff>190500</xdr:rowOff>
        </xdr:from>
        <xdr:to>
          <xdr:col>6</xdr:col>
          <xdr:colOff>565150</xdr:colOff>
          <xdr:row>36</xdr:row>
          <xdr:rowOff>25400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711200</xdr:colOff>
          <xdr:row>26</xdr:row>
          <xdr:rowOff>222250</xdr:rowOff>
        </xdr:from>
        <xdr:to>
          <xdr:col>7</xdr:col>
          <xdr:colOff>711200</xdr:colOff>
          <xdr:row>28</xdr:row>
          <xdr:rowOff>69850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273050</xdr:colOff>
          <xdr:row>26</xdr:row>
          <xdr:rowOff>228600</xdr:rowOff>
        </xdr:from>
        <xdr:to>
          <xdr:col>9</xdr:col>
          <xdr:colOff>273050</xdr:colOff>
          <xdr:row>28</xdr:row>
          <xdr:rowOff>44450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273050</xdr:colOff>
          <xdr:row>60</xdr:row>
          <xdr:rowOff>158750</xdr:rowOff>
        </xdr:from>
        <xdr:to>
          <xdr:col>3</xdr:col>
          <xdr:colOff>273050</xdr:colOff>
          <xdr:row>66</xdr:row>
          <xdr:rowOff>273050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273050</xdr:colOff>
          <xdr:row>61</xdr:row>
          <xdr:rowOff>101600</xdr:rowOff>
        </xdr:from>
        <xdr:to>
          <xdr:col>3</xdr:col>
          <xdr:colOff>273050</xdr:colOff>
          <xdr:row>64</xdr:row>
          <xdr:rowOff>146050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62</xdr:row>
          <xdr:rowOff>114300</xdr:rowOff>
        </xdr:from>
        <xdr:to>
          <xdr:col>3</xdr:col>
          <xdr:colOff>260350</xdr:colOff>
          <xdr:row>65</xdr:row>
          <xdr:rowOff>298450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349250</xdr:colOff>
      <xdr:row>2</xdr:row>
      <xdr:rowOff>0</xdr:rowOff>
    </xdr:from>
    <xdr:to>
      <xdr:col>3</xdr:col>
      <xdr:colOff>358140</xdr:colOff>
      <xdr:row>9</xdr:row>
      <xdr:rowOff>56674</xdr:rowOff>
    </xdr:to>
    <xdr:pic>
      <xdr:nvPicPr>
        <xdr:cNvPr id="14" name="Picture 13" descr="sb20.png">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419100"/>
          <a:ext cx="3175" cy="944404"/>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xdr:col>
          <xdr:colOff>1187450</xdr:colOff>
          <xdr:row>20</xdr:row>
          <xdr:rowOff>38100</xdr:rowOff>
        </xdr:from>
        <xdr:to>
          <xdr:col>5</xdr:col>
          <xdr:colOff>1187450</xdr:colOff>
          <xdr:row>22</xdr:row>
          <xdr:rowOff>107950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1250950</xdr:colOff>
          <xdr:row>21</xdr:row>
          <xdr:rowOff>0</xdr:rowOff>
        </xdr:from>
        <xdr:to>
          <xdr:col>7</xdr:col>
          <xdr:colOff>6350</xdr:colOff>
          <xdr:row>23</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20</xdr:row>
          <xdr:rowOff>63500</xdr:rowOff>
        </xdr:from>
        <xdr:to>
          <xdr:col>9</xdr:col>
          <xdr:colOff>158750</xdr:colOff>
          <xdr:row>22</xdr:row>
          <xdr:rowOff>82550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23</xdr:row>
          <xdr:rowOff>101600</xdr:rowOff>
        </xdr:from>
        <xdr:to>
          <xdr:col>7</xdr:col>
          <xdr:colOff>654050</xdr:colOff>
          <xdr:row>25</xdr:row>
          <xdr:rowOff>158750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23</xdr:row>
          <xdr:rowOff>114300</xdr:rowOff>
        </xdr:from>
        <xdr:to>
          <xdr:col>9</xdr:col>
          <xdr:colOff>571500</xdr:colOff>
          <xdr:row>26</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26</xdr:row>
          <xdr:rowOff>44450</xdr:rowOff>
        </xdr:from>
        <xdr:to>
          <xdr:col>7</xdr:col>
          <xdr:colOff>647700</xdr:colOff>
          <xdr:row>28</xdr:row>
          <xdr:rowOff>101600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558800</xdr:colOff>
          <xdr:row>26</xdr:row>
          <xdr:rowOff>63500</xdr:rowOff>
        </xdr:from>
        <xdr:to>
          <xdr:col>9</xdr:col>
          <xdr:colOff>558800</xdr:colOff>
          <xdr:row>28</xdr:row>
          <xdr:rowOff>107950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59</xdr:row>
          <xdr:rowOff>184150</xdr:rowOff>
        </xdr:from>
        <xdr:to>
          <xdr:col>3</xdr:col>
          <xdr:colOff>342900</xdr:colOff>
          <xdr:row>61</xdr:row>
          <xdr:rowOff>374650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349250</xdr:colOff>
          <xdr:row>60</xdr:row>
          <xdr:rowOff>654050</xdr:rowOff>
        </xdr:from>
        <xdr:to>
          <xdr:col>3</xdr:col>
          <xdr:colOff>349250</xdr:colOff>
          <xdr:row>63</xdr:row>
          <xdr:rowOff>349250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273050</xdr:colOff>
          <xdr:row>60</xdr:row>
          <xdr:rowOff>101600</xdr:rowOff>
        </xdr:from>
        <xdr:to>
          <xdr:col>3</xdr:col>
          <xdr:colOff>273050</xdr:colOff>
          <xdr:row>63</xdr:row>
          <xdr:rowOff>44450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61</xdr:row>
          <xdr:rowOff>114300</xdr:rowOff>
        </xdr:from>
        <xdr:to>
          <xdr:col>3</xdr:col>
          <xdr:colOff>260350</xdr:colOff>
          <xdr:row>64</xdr:row>
          <xdr:rowOff>374650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1174750</xdr:colOff>
          <xdr:row>20</xdr:row>
          <xdr:rowOff>63500</xdr:rowOff>
        </xdr:from>
        <xdr:to>
          <xdr:col>5</xdr:col>
          <xdr:colOff>1174750</xdr:colOff>
          <xdr:row>22</xdr:row>
          <xdr:rowOff>69850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1250950</xdr:colOff>
          <xdr:row>21</xdr:row>
          <xdr:rowOff>25400</xdr:rowOff>
        </xdr:from>
        <xdr:to>
          <xdr:col>7</xdr:col>
          <xdr:colOff>6350</xdr:colOff>
          <xdr:row>22</xdr:row>
          <xdr:rowOff>107950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20</xdr:row>
          <xdr:rowOff>82550</xdr:rowOff>
        </xdr:from>
        <xdr:to>
          <xdr:col>9</xdr:col>
          <xdr:colOff>158750</xdr:colOff>
          <xdr:row>22</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1168400</xdr:colOff>
          <xdr:row>21</xdr:row>
          <xdr:rowOff>63500</xdr:rowOff>
        </xdr:from>
        <xdr:to>
          <xdr:col>6</xdr:col>
          <xdr:colOff>82550</xdr:colOff>
          <xdr:row>22</xdr:row>
          <xdr:rowOff>25400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21</xdr:row>
          <xdr:rowOff>63500</xdr:rowOff>
        </xdr:from>
        <xdr:to>
          <xdr:col>7</xdr:col>
          <xdr:colOff>342900</xdr:colOff>
          <xdr:row>22</xdr:row>
          <xdr:rowOff>6350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1257300</xdr:colOff>
          <xdr:row>21</xdr:row>
          <xdr:rowOff>38100</xdr:rowOff>
        </xdr:from>
        <xdr:to>
          <xdr:col>7</xdr:col>
          <xdr:colOff>0</xdr:colOff>
          <xdr:row>22</xdr:row>
          <xdr:rowOff>76200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177800</xdr:colOff>
          <xdr:row>21</xdr:row>
          <xdr:rowOff>44450</xdr:rowOff>
        </xdr:from>
        <xdr:to>
          <xdr:col>7</xdr:col>
          <xdr:colOff>177800</xdr:colOff>
          <xdr:row>22</xdr:row>
          <xdr:rowOff>82550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844550</xdr:colOff>
          <xdr:row>21</xdr:row>
          <xdr:rowOff>38100</xdr:rowOff>
        </xdr:from>
        <xdr:to>
          <xdr:col>10</xdr:col>
          <xdr:colOff>184150</xdr:colOff>
          <xdr:row>22</xdr:row>
          <xdr:rowOff>31750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23</xdr:row>
          <xdr:rowOff>215900</xdr:rowOff>
        </xdr:from>
        <xdr:to>
          <xdr:col>7</xdr:col>
          <xdr:colOff>222250</xdr:colOff>
          <xdr:row>25</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xdr:colOff>
          <xdr:row>60</xdr:row>
          <xdr:rowOff>69850</xdr:rowOff>
        </xdr:from>
        <xdr:to>
          <xdr:col>3</xdr:col>
          <xdr:colOff>368300</xdr:colOff>
          <xdr:row>60</xdr:row>
          <xdr:rowOff>298450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61</xdr:row>
          <xdr:rowOff>69850</xdr:rowOff>
        </xdr:from>
        <xdr:to>
          <xdr:col>3</xdr:col>
          <xdr:colOff>349250</xdr:colOff>
          <xdr:row>61</xdr:row>
          <xdr:rowOff>298450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114299</xdr:colOff>
      <xdr:row>1</xdr:row>
      <xdr:rowOff>25399</xdr:rowOff>
    </xdr:from>
    <xdr:to>
      <xdr:col>3</xdr:col>
      <xdr:colOff>1028699</xdr:colOff>
      <xdr:row>5</xdr:row>
      <xdr:rowOff>76199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49" y="203199"/>
          <a:ext cx="914400" cy="914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273050</xdr:colOff>
          <xdr:row>23</xdr:row>
          <xdr:rowOff>228600</xdr:rowOff>
        </xdr:from>
        <xdr:to>
          <xdr:col>10</xdr:col>
          <xdr:colOff>273050</xdr:colOff>
          <xdr:row>25</xdr:row>
          <xdr:rowOff>101600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23</xdr:row>
          <xdr:rowOff>114300</xdr:rowOff>
        </xdr:from>
        <xdr:to>
          <xdr:col>10</xdr:col>
          <xdr:colOff>571500</xdr:colOff>
          <xdr:row>26</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711200</xdr:colOff>
          <xdr:row>23</xdr:row>
          <xdr:rowOff>222250</xdr:rowOff>
        </xdr:from>
        <xdr:to>
          <xdr:col>9</xdr:col>
          <xdr:colOff>711200</xdr:colOff>
          <xdr:row>25</xdr:row>
          <xdr:rowOff>69850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23</xdr:row>
          <xdr:rowOff>44450</xdr:rowOff>
        </xdr:from>
        <xdr:to>
          <xdr:col>9</xdr:col>
          <xdr:colOff>647700</xdr:colOff>
          <xdr:row>25</xdr:row>
          <xdr:rowOff>44450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23</xdr:row>
          <xdr:rowOff>228600</xdr:rowOff>
        </xdr:from>
        <xdr:to>
          <xdr:col>9</xdr:col>
          <xdr:colOff>215900</xdr:colOff>
          <xdr:row>25</xdr:row>
          <xdr:rowOff>25400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711200</xdr:colOff>
          <xdr:row>26</xdr:row>
          <xdr:rowOff>222250</xdr:rowOff>
        </xdr:from>
        <xdr:to>
          <xdr:col>7</xdr:col>
          <xdr:colOff>711200</xdr:colOff>
          <xdr:row>28</xdr:row>
          <xdr:rowOff>139700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273050</xdr:colOff>
          <xdr:row>26</xdr:row>
          <xdr:rowOff>228600</xdr:rowOff>
        </xdr:from>
        <xdr:to>
          <xdr:col>9</xdr:col>
          <xdr:colOff>273050</xdr:colOff>
          <xdr:row>28</xdr:row>
          <xdr:rowOff>101600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654050</xdr:colOff>
          <xdr:row>26</xdr:row>
          <xdr:rowOff>101600</xdr:rowOff>
        </xdr:from>
        <xdr:to>
          <xdr:col>7</xdr:col>
          <xdr:colOff>654050</xdr:colOff>
          <xdr:row>29</xdr:row>
          <xdr:rowOff>31750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26</xdr:row>
          <xdr:rowOff>114300</xdr:rowOff>
        </xdr:from>
        <xdr:to>
          <xdr:col>9</xdr:col>
          <xdr:colOff>571500</xdr:colOff>
          <xdr:row>29</xdr:row>
          <xdr:rowOff>44450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26</xdr:row>
          <xdr:rowOff>215900</xdr:rowOff>
        </xdr:from>
        <xdr:to>
          <xdr:col>7</xdr:col>
          <xdr:colOff>222250</xdr:colOff>
          <xdr:row>28</xdr:row>
          <xdr:rowOff>25400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273050</xdr:colOff>
          <xdr:row>26</xdr:row>
          <xdr:rowOff>228600</xdr:rowOff>
        </xdr:from>
        <xdr:to>
          <xdr:col>10</xdr:col>
          <xdr:colOff>273050</xdr:colOff>
          <xdr:row>28</xdr:row>
          <xdr:rowOff>101600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26</xdr:row>
          <xdr:rowOff>114300</xdr:rowOff>
        </xdr:from>
        <xdr:to>
          <xdr:col>10</xdr:col>
          <xdr:colOff>571500</xdr:colOff>
          <xdr:row>29</xdr:row>
          <xdr:rowOff>44450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711200</xdr:colOff>
          <xdr:row>26</xdr:row>
          <xdr:rowOff>222250</xdr:rowOff>
        </xdr:from>
        <xdr:to>
          <xdr:col>9</xdr:col>
          <xdr:colOff>711200</xdr:colOff>
          <xdr:row>28</xdr:row>
          <xdr:rowOff>69850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26</xdr:row>
          <xdr:rowOff>44450</xdr:rowOff>
        </xdr:from>
        <xdr:to>
          <xdr:col>9</xdr:col>
          <xdr:colOff>647700</xdr:colOff>
          <xdr:row>28</xdr:row>
          <xdr:rowOff>101600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26</xdr:row>
          <xdr:rowOff>228600</xdr:rowOff>
        </xdr:from>
        <xdr:to>
          <xdr:col>9</xdr:col>
          <xdr:colOff>215900</xdr:colOff>
          <xdr:row>28</xdr:row>
          <xdr:rowOff>25400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3.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8"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9" Type="http://schemas.openxmlformats.org/officeDocument/2006/relationships/ctrlProp" Target="../ctrlProps/ctrlProp104.xml"/><Relationship Id="rId21" Type="http://schemas.openxmlformats.org/officeDocument/2006/relationships/ctrlProp" Target="../ctrlProps/ctrlProp86.xml"/><Relationship Id="rId34" Type="http://schemas.openxmlformats.org/officeDocument/2006/relationships/ctrlProp" Target="../ctrlProps/ctrlProp99.xml"/><Relationship Id="rId42" Type="http://schemas.openxmlformats.org/officeDocument/2006/relationships/ctrlProp" Target="../ctrlProps/ctrlProp107.xml"/><Relationship Id="rId47" Type="http://schemas.openxmlformats.org/officeDocument/2006/relationships/ctrlProp" Target="../ctrlProps/ctrlProp112.xml"/><Relationship Id="rId50" Type="http://schemas.openxmlformats.org/officeDocument/2006/relationships/ctrlProp" Target="../ctrlProps/ctrlProp115.xml"/><Relationship Id="rId7" Type="http://schemas.openxmlformats.org/officeDocument/2006/relationships/ctrlProp" Target="../ctrlProps/ctrlProp72.xml"/><Relationship Id="rId2" Type="http://schemas.openxmlformats.org/officeDocument/2006/relationships/drawing" Target="../drawings/drawing4.xml"/><Relationship Id="rId16" Type="http://schemas.openxmlformats.org/officeDocument/2006/relationships/ctrlProp" Target="../ctrlProps/ctrlProp81.xml"/><Relationship Id="rId29" Type="http://schemas.openxmlformats.org/officeDocument/2006/relationships/ctrlProp" Target="../ctrlProps/ctrlProp94.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40" Type="http://schemas.openxmlformats.org/officeDocument/2006/relationships/ctrlProp" Target="../ctrlProps/ctrlProp105.xml"/><Relationship Id="rId45" Type="http://schemas.openxmlformats.org/officeDocument/2006/relationships/ctrlProp" Target="../ctrlProps/ctrlProp110.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49" Type="http://schemas.openxmlformats.org/officeDocument/2006/relationships/ctrlProp" Target="../ctrlProps/ctrlProp114.xml"/><Relationship Id="rId10" Type="http://schemas.openxmlformats.org/officeDocument/2006/relationships/ctrlProp" Target="../ctrlProps/ctrlProp75.xml"/><Relationship Id="rId19" Type="http://schemas.openxmlformats.org/officeDocument/2006/relationships/ctrlProp" Target="../ctrlProps/ctrlProp84.xml"/><Relationship Id="rId31" Type="http://schemas.openxmlformats.org/officeDocument/2006/relationships/ctrlProp" Target="../ctrlProps/ctrlProp96.xml"/><Relationship Id="rId44" Type="http://schemas.openxmlformats.org/officeDocument/2006/relationships/ctrlProp" Target="../ctrlProps/ctrlProp109.xml"/><Relationship Id="rId52" Type="http://schemas.openxmlformats.org/officeDocument/2006/relationships/ctrlProp" Target="../ctrlProps/ctrlProp117.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43" Type="http://schemas.openxmlformats.org/officeDocument/2006/relationships/ctrlProp" Target="../ctrlProps/ctrlProp108.xml"/><Relationship Id="rId48" Type="http://schemas.openxmlformats.org/officeDocument/2006/relationships/ctrlProp" Target="../ctrlProps/ctrlProp113.xml"/><Relationship Id="rId8" Type="http://schemas.openxmlformats.org/officeDocument/2006/relationships/ctrlProp" Target="../ctrlProps/ctrlProp73.xml"/><Relationship Id="rId51" Type="http://schemas.openxmlformats.org/officeDocument/2006/relationships/ctrlProp" Target="../ctrlProps/ctrlProp116.xml"/><Relationship Id="rId3" Type="http://schemas.openxmlformats.org/officeDocument/2006/relationships/vmlDrawing" Target="../drawings/vmlDrawing4.v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38" Type="http://schemas.openxmlformats.org/officeDocument/2006/relationships/ctrlProp" Target="../ctrlProps/ctrlProp103.xml"/><Relationship Id="rId46" Type="http://schemas.openxmlformats.org/officeDocument/2006/relationships/ctrlProp" Target="../ctrlProps/ctrlProp111.xml"/><Relationship Id="rId20" Type="http://schemas.openxmlformats.org/officeDocument/2006/relationships/ctrlProp" Target="../ctrlProps/ctrlProp85.xml"/><Relationship Id="rId41" Type="http://schemas.openxmlformats.org/officeDocument/2006/relationships/ctrlProp" Target="../ctrlProps/ctrlProp106.xml"/><Relationship Id="rId1" Type="http://schemas.openxmlformats.org/officeDocument/2006/relationships/printerSettings" Target="../printerSettings/printerSettings4.bin"/><Relationship Id="rId6"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051BE-26D8-4428-8B1C-1D547FF1858E}">
  <dimension ref="A2:XFB207"/>
  <sheetViews>
    <sheetView showGridLines="0" topLeftCell="A2" zoomScale="88" zoomScaleNormal="140" workbookViewId="0">
      <selection activeCell="I29" sqref="I29"/>
    </sheetView>
  </sheetViews>
  <sheetFormatPr defaultColWidth="8.7109375" defaultRowHeight="15.6" zeroHeight="1"/>
  <cols>
    <col min="1" max="1" width="1.140625" style="1" customWidth="1"/>
    <col min="2" max="2" width="1" style="1" customWidth="1"/>
    <col min="3" max="3" width="21.5703125" style="1" customWidth="1"/>
    <col min="4" max="4" width="8" style="1" customWidth="1"/>
    <col min="5" max="5" width="3.140625" style="1" customWidth="1"/>
    <col min="6" max="6" width="2.85546875" style="1" customWidth="1"/>
    <col min="7" max="7" width="6.85546875" style="1" customWidth="1"/>
    <col min="8" max="8" width="1.140625" style="1" customWidth="1"/>
    <col min="9" max="9" width="19.5703125" style="1" customWidth="1"/>
    <col min="10" max="10" width="24.5703125" style="1" customWidth="1"/>
    <col min="11" max="11" width="1.28515625" style="1" customWidth="1"/>
    <col min="12" max="12" width="0.7109375" style="1" customWidth="1"/>
    <col min="13" max="13" width="0.42578125" style="1" customWidth="1"/>
    <col min="14" max="16382" width="0" style="1" hidden="1" customWidth="1"/>
    <col min="16383" max="16384" width="8.7109375" style="1" hidden="1" customWidth="1"/>
  </cols>
  <sheetData>
    <row r="2" spans="2:11" ht="18" customHeight="1">
      <c r="C2" s="202" t="s">
        <v>0</v>
      </c>
      <c r="D2" s="202"/>
      <c r="E2" s="202"/>
      <c r="F2" s="202"/>
      <c r="G2" s="202"/>
      <c r="H2" s="202"/>
      <c r="I2" s="202"/>
      <c r="J2" s="202"/>
      <c r="K2" s="202"/>
    </row>
    <row r="3" spans="2:11" ht="18" customHeight="1">
      <c r="C3" s="202"/>
      <c r="D3" s="202"/>
      <c r="E3" s="202"/>
      <c r="F3" s="202"/>
      <c r="G3" s="202"/>
      <c r="H3" s="202"/>
      <c r="I3" s="202"/>
      <c r="J3" s="202"/>
      <c r="K3" s="202"/>
    </row>
    <row r="4" spans="2:11" ht="18" customHeight="1">
      <c r="C4" s="202"/>
      <c r="D4" s="202"/>
      <c r="E4" s="202"/>
      <c r="F4" s="202"/>
      <c r="G4" s="202"/>
      <c r="H4" s="202"/>
      <c r="I4" s="202"/>
      <c r="J4" s="202"/>
      <c r="K4" s="202"/>
    </row>
    <row r="5" spans="2:11" ht="18" customHeight="1">
      <c r="C5" s="202"/>
      <c r="D5" s="202"/>
      <c r="E5" s="202"/>
      <c r="F5" s="202"/>
      <c r="G5" s="202"/>
      <c r="H5" s="202"/>
      <c r="I5" s="202"/>
      <c r="J5" s="202"/>
      <c r="K5" s="202"/>
    </row>
    <row r="6" spans="2:11" ht="18" customHeight="1">
      <c r="C6" s="202"/>
      <c r="D6" s="202"/>
      <c r="E6" s="202"/>
      <c r="F6" s="202"/>
      <c r="G6" s="202"/>
      <c r="H6" s="202"/>
      <c r="I6" s="202"/>
      <c r="J6" s="202"/>
      <c r="K6" s="202"/>
    </row>
    <row r="7" spans="2:11" ht="2.4500000000000002" customHeight="1">
      <c r="C7" s="202"/>
      <c r="D7" s="202"/>
      <c r="E7" s="202"/>
      <c r="F7" s="202"/>
      <c r="G7" s="202"/>
      <c r="H7" s="202"/>
      <c r="I7" s="202"/>
      <c r="J7" s="202"/>
      <c r="K7" s="202"/>
    </row>
    <row r="8" spans="2:11" ht="4.5" customHeight="1">
      <c r="B8" s="201" t="s">
        <v>1</v>
      </c>
      <c r="C8" s="201"/>
      <c r="D8" s="201"/>
      <c r="E8" s="201"/>
      <c r="F8" s="201"/>
      <c r="G8" s="201"/>
      <c r="H8" s="201"/>
      <c r="I8" s="201"/>
      <c r="J8" s="201"/>
      <c r="K8" s="201"/>
    </row>
    <row r="9" spans="2:11" ht="43.5" customHeight="1">
      <c r="B9" s="201"/>
      <c r="C9" s="201"/>
      <c r="D9" s="201"/>
      <c r="E9" s="201"/>
      <c r="F9" s="201"/>
      <c r="G9" s="201"/>
      <c r="H9" s="201"/>
      <c r="I9" s="201"/>
      <c r="J9" s="201"/>
      <c r="K9" s="201"/>
    </row>
    <row r="10" spans="2:11" ht="54.6" customHeight="1">
      <c r="B10" s="201"/>
      <c r="C10" s="201"/>
      <c r="D10" s="201"/>
      <c r="E10" s="201"/>
      <c r="F10" s="201"/>
      <c r="G10" s="201"/>
      <c r="H10" s="201"/>
      <c r="I10" s="201"/>
      <c r="J10" s="201"/>
      <c r="K10" s="201"/>
    </row>
    <row r="11" spans="2:11" ht="80.45" customHeight="1">
      <c r="B11" s="201"/>
      <c r="C11" s="201"/>
      <c r="D11" s="201"/>
      <c r="E11" s="201"/>
      <c r="F11" s="201"/>
      <c r="G11" s="201"/>
      <c r="H11" s="201"/>
      <c r="I11" s="201"/>
      <c r="J11" s="201"/>
      <c r="K11" s="201"/>
    </row>
    <row r="12" spans="2:11" ht="3.95" customHeight="1">
      <c r="B12" s="201"/>
      <c r="C12" s="201"/>
      <c r="D12" s="201"/>
      <c r="E12" s="201"/>
      <c r="F12" s="201"/>
      <c r="G12" s="201"/>
      <c r="H12" s="201"/>
      <c r="I12" s="201"/>
      <c r="J12" s="201"/>
      <c r="K12" s="201"/>
    </row>
    <row r="13" spans="2:11">
      <c r="B13" s="201"/>
      <c r="C13" s="201"/>
      <c r="D13" s="201"/>
      <c r="E13" s="201"/>
      <c r="F13" s="201"/>
      <c r="G13" s="201"/>
      <c r="H13" s="201"/>
      <c r="I13" s="201"/>
      <c r="J13" s="201"/>
      <c r="K13" s="201"/>
    </row>
    <row r="14" spans="2:11">
      <c r="B14" s="201"/>
      <c r="C14" s="201"/>
      <c r="D14" s="201"/>
      <c r="E14" s="201"/>
      <c r="F14" s="201"/>
      <c r="G14" s="201"/>
      <c r="H14" s="201"/>
      <c r="I14" s="201"/>
      <c r="J14" s="201"/>
      <c r="K14" s="201"/>
    </row>
    <row r="15" spans="2:11">
      <c r="B15" s="201"/>
      <c r="C15" s="201"/>
      <c r="D15" s="201"/>
      <c r="E15" s="201"/>
      <c r="F15" s="201"/>
      <c r="G15" s="201"/>
      <c r="H15" s="201"/>
      <c r="I15" s="201"/>
      <c r="J15" s="201"/>
      <c r="K15" s="201"/>
    </row>
    <row r="16" spans="2:11">
      <c r="B16" s="201"/>
      <c r="C16" s="201"/>
      <c r="D16" s="201"/>
      <c r="E16" s="201"/>
      <c r="F16" s="201"/>
      <c r="G16" s="201"/>
      <c r="H16" s="201"/>
      <c r="I16" s="201"/>
      <c r="J16" s="201"/>
      <c r="K16" s="201"/>
    </row>
    <row r="17" spans="2:12">
      <c r="B17" s="201"/>
      <c r="C17" s="201"/>
      <c r="D17" s="201"/>
      <c r="E17" s="201"/>
      <c r="F17" s="201"/>
      <c r="G17" s="201"/>
      <c r="H17" s="201"/>
      <c r="I17" s="201"/>
      <c r="J17" s="201"/>
      <c r="K17" s="201"/>
    </row>
    <row r="18" spans="2:12">
      <c r="B18" s="201"/>
      <c r="C18" s="201"/>
      <c r="D18" s="201"/>
      <c r="E18" s="201"/>
      <c r="F18" s="201"/>
      <c r="G18" s="201"/>
      <c r="H18" s="201"/>
      <c r="I18" s="201"/>
      <c r="J18" s="201"/>
      <c r="K18" s="201"/>
    </row>
    <row r="19" spans="2:12">
      <c r="B19" s="201"/>
      <c r="C19" s="201"/>
      <c r="D19" s="201"/>
      <c r="E19" s="201"/>
      <c r="F19" s="201"/>
      <c r="G19" s="201"/>
      <c r="H19" s="201"/>
      <c r="I19" s="201"/>
      <c r="J19" s="201"/>
      <c r="K19" s="201"/>
    </row>
    <row r="20" spans="2:12">
      <c r="B20" s="201"/>
      <c r="C20" s="201"/>
      <c r="D20" s="201"/>
      <c r="E20" s="201"/>
      <c r="F20" s="201"/>
      <c r="G20" s="201"/>
      <c r="H20" s="201"/>
      <c r="I20" s="201"/>
      <c r="J20" s="201"/>
      <c r="K20" s="201"/>
    </row>
    <row r="21" spans="2:12" ht="123.95" customHeight="1">
      <c r="B21" s="201"/>
      <c r="C21" s="201"/>
      <c r="D21" s="201"/>
      <c r="E21" s="201"/>
      <c r="F21" s="201"/>
      <c r="G21" s="201"/>
      <c r="H21" s="201"/>
      <c r="I21" s="201"/>
      <c r="J21" s="201"/>
      <c r="K21" s="201"/>
    </row>
    <row r="22" spans="2:12">
      <c r="B22" s="201"/>
      <c r="C22" s="201"/>
      <c r="D22" s="201"/>
      <c r="E22" s="201"/>
      <c r="F22" s="201"/>
      <c r="G22" s="201"/>
      <c r="H22" s="201"/>
      <c r="I22" s="201"/>
      <c r="J22" s="201"/>
      <c r="K22" s="201"/>
    </row>
    <row r="23" spans="2:12">
      <c r="B23" s="201"/>
      <c r="C23" s="201"/>
      <c r="D23" s="201"/>
      <c r="E23" s="201"/>
      <c r="F23" s="201"/>
      <c r="G23" s="201"/>
      <c r="H23" s="201"/>
      <c r="I23" s="201"/>
      <c r="J23" s="201"/>
      <c r="K23" s="201"/>
    </row>
    <row r="24" spans="2:12">
      <c r="B24" s="201"/>
      <c r="C24" s="201"/>
      <c r="D24" s="201"/>
      <c r="E24" s="201"/>
      <c r="F24" s="201"/>
      <c r="G24" s="201"/>
      <c r="H24" s="201"/>
      <c r="I24" s="201"/>
      <c r="J24" s="201"/>
      <c r="K24" s="201"/>
    </row>
    <row r="25" spans="2:12">
      <c r="C25" s="203" t="s">
        <v>2</v>
      </c>
      <c r="D25" s="203"/>
      <c r="E25" s="203"/>
      <c r="F25" s="203"/>
      <c r="G25" s="203"/>
      <c r="H25" s="203"/>
      <c r="I25" s="203"/>
      <c r="J25" s="203"/>
      <c r="K25" s="203"/>
      <c r="L25" s="203"/>
    </row>
    <row r="26" spans="2:12" ht="72" customHeight="1">
      <c r="C26" s="203"/>
      <c r="D26" s="203"/>
      <c r="E26" s="203"/>
      <c r="F26" s="203"/>
      <c r="G26" s="203"/>
      <c r="H26" s="203"/>
      <c r="I26" s="203"/>
      <c r="J26" s="203"/>
      <c r="K26" s="203"/>
      <c r="L26" s="203"/>
    </row>
    <row r="27" spans="2:12"/>
    <row r="28" spans="2:12"/>
    <row r="29" spans="2:12"/>
    <row r="30" spans="2:12"/>
    <row r="31" spans="2:12"/>
    <row r="32" spans="2: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sheetData>
  <sheetProtection sheet="1" objects="1" scenarios="1" selectLockedCells="1"/>
  <mergeCells count="3">
    <mergeCell ref="B8:K24"/>
    <mergeCell ref="C2:K7"/>
    <mergeCell ref="C25:L26"/>
  </mergeCells>
  <pageMargins left="0.7" right="0.7" top="0.75" bottom="0.75" header="0.3" footer="0.3"/>
  <pageSetup orientation="portrait" horizontalDpi="1200" verticalDpi="1200" r:id="rId1"/>
  <headerFooter>
    <oddFooter>&amp;L&amp;"Roboto Condensed Light,Regular"Effective 11/25/2020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6</xdr:col>
                    <xdr:colOff>711200</xdr:colOff>
                    <xdr:row>12</xdr:row>
                    <xdr:rowOff>0</xdr:rowOff>
                  </from>
                  <to>
                    <xdr:col>7</xdr:col>
                    <xdr:colOff>6350</xdr:colOff>
                    <xdr:row>195</xdr:row>
                    <xdr:rowOff>82550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8</xdr:col>
                    <xdr:colOff>273050</xdr:colOff>
                    <xdr:row>12</xdr:row>
                    <xdr:rowOff>0</xdr:rowOff>
                  </from>
                  <to>
                    <xdr:col>8</xdr:col>
                    <xdr:colOff>273050</xdr:colOff>
                    <xdr:row>195</xdr:row>
                    <xdr:rowOff>82550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3</xdr:col>
                    <xdr:colOff>1225550</xdr:colOff>
                    <xdr:row>12</xdr:row>
                    <xdr:rowOff>0</xdr:rowOff>
                  </from>
                  <to>
                    <xdr:col>4</xdr:col>
                    <xdr:colOff>0</xdr:colOff>
                    <xdr:row>195</xdr:row>
                    <xdr:rowOff>82550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5</xdr:col>
                    <xdr:colOff>533400</xdr:colOff>
                    <xdr:row>12</xdr:row>
                    <xdr:rowOff>0</xdr:rowOff>
                  </from>
                  <to>
                    <xdr:col>6</xdr:col>
                    <xdr:colOff>0</xdr:colOff>
                    <xdr:row>195</xdr:row>
                    <xdr:rowOff>82550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9</xdr:col>
                    <xdr:colOff>444500</xdr:colOff>
                    <xdr:row>12</xdr:row>
                    <xdr:rowOff>0</xdr:rowOff>
                  </from>
                  <to>
                    <xdr:col>9</xdr:col>
                    <xdr:colOff>444500</xdr:colOff>
                    <xdr:row>195</xdr:row>
                    <xdr:rowOff>82550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4</xdr:col>
                    <xdr:colOff>654050</xdr:colOff>
                    <xdr:row>12</xdr:row>
                    <xdr:rowOff>0</xdr:rowOff>
                  </from>
                  <to>
                    <xdr:col>5</xdr:col>
                    <xdr:colOff>0</xdr:colOff>
                    <xdr:row>195</xdr:row>
                    <xdr:rowOff>82550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5</xdr:col>
                    <xdr:colOff>565150</xdr:colOff>
                    <xdr:row>12</xdr:row>
                    <xdr:rowOff>0</xdr:rowOff>
                  </from>
                  <to>
                    <xdr:col>6</xdr:col>
                    <xdr:colOff>6350</xdr:colOff>
                    <xdr:row>195</xdr:row>
                    <xdr:rowOff>82550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4</xdr:col>
                    <xdr:colOff>1149350</xdr:colOff>
                    <xdr:row>12</xdr:row>
                    <xdr:rowOff>0</xdr:rowOff>
                  </from>
                  <to>
                    <xdr:col>5</xdr:col>
                    <xdr:colOff>0</xdr:colOff>
                    <xdr:row>195</xdr:row>
                    <xdr:rowOff>82550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5</xdr:col>
                    <xdr:colOff>1257300</xdr:colOff>
                    <xdr:row>12</xdr:row>
                    <xdr:rowOff>0</xdr:rowOff>
                  </from>
                  <to>
                    <xdr:col>6</xdr:col>
                    <xdr:colOff>0</xdr:colOff>
                    <xdr:row>195</xdr:row>
                    <xdr:rowOff>82550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6</xdr:col>
                    <xdr:colOff>177800</xdr:colOff>
                    <xdr:row>12</xdr:row>
                    <xdr:rowOff>0</xdr:rowOff>
                  </from>
                  <to>
                    <xdr:col>6</xdr:col>
                    <xdr:colOff>177800</xdr:colOff>
                    <xdr:row>195</xdr:row>
                    <xdr:rowOff>82550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A9BAE-6414-4510-9384-5ECC21032D7A}">
  <sheetPr>
    <pageSetUpPr fitToPage="1"/>
  </sheetPr>
  <dimension ref="A2:XFC205"/>
  <sheetViews>
    <sheetView showGridLines="0" zoomScale="120" zoomScaleNormal="120" zoomScaleSheetLayoutView="100" workbookViewId="0">
      <selection activeCell="G18" sqref="G18:K18"/>
    </sheetView>
  </sheetViews>
  <sheetFormatPr defaultColWidth="8.7109375" defaultRowHeight="15.6"/>
  <cols>
    <col min="1" max="1" width="1.140625" style="1" customWidth="1"/>
    <col min="2" max="2" width="1" style="1" customWidth="1"/>
    <col min="3" max="3" width="34.140625" style="1" customWidth="1"/>
    <col min="4" max="4" width="15.42578125" style="1" customWidth="1"/>
    <col min="5" max="5" width="20" style="1" customWidth="1"/>
    <col min="6" max="6" width="16.7109375" style="1" customWidth="1"/>
    <col min="7" max="7" width="13.85546875" style="1" customWidth="1"/>
    <col min="8" max="8" width="1.140625" style="1" customWidth="1"/>
    <col min="9" max="9" width="15.5703125" style="1" customWidth="1"/>
    <col min="10" max="10" width="21" style="1" customWidth="1"/>
    <col min="11" max="11" width="1.28515625" style="1" customWidth="1"/>
    <col min="12" max="12" width="0.7109375" style="1" customWidth="1"/>
    <col min="13" max="13" width="0.42578125" style="1" customWidth="1"/>
    <col min="14" max="16382" width="0" style="1" hidden="1" customWidth="1"/>
    <col min="16383" max="16384" width="8.7109375" style="1" hidden="1" customWidth="1"/>
  </cols>
  <sheetData>
    <row r="2" spans="2:11">
      <c r="C2" s="202" t="s">
        <v>3</v>
      </c>
      <c r="D2" s="202"/>
      <c r="E2" s="202"/>
      <c r="F2" s="202"/>
      <c r="G2" s="202"/>
      <c r="H2" s="202"/>
      <c r="I2" s="202"/>
      <c r="J2" s="202"/>
      <c r="K2" s="202"/>
    </row>
    <row r="3" spans="2:11">
      <c r="C3" s="202"/>
      <c r="D3" s="202"/>
      <c r="E3" s="202"/>
      <c r="F3" s="202"/>
      <c r="G3" s="202"/>
      <c r="H3" s="202"/>
      <c r="I3" s="202"/>
      <c r="J3" s="202"/>
      <c r="K3" s="202"/>
    </row>
    <row r="4" spans="2:11">
      <c r="C4" s="202"/>
      <c r="D4" s="202"/>
      <c r="E4" s="202"/>
      <c r="F4" s="202"/>
      <c r="G4" s="202"/>
      <c r="H4" s="202"/>
      <c r="I4" s="202"/>
      <c r="J4" s="202"/>
      <c r="K4" s="202"/>
    </row>
    <row r="5" spans="2:11">
      <c r="C5" s="202"/>
      <c r="D5" s="202"/>
      <c r="E5" s="202"/>
      <c r="F5" s="202"/>
      <c r="G5" s="202"/>
      <c r="H5" s="202"/>
      <c r="I5" s="202"/>
      <c r="J5" s="202"/>
      <c r="K5" s="202"/>
    </row>
    <row r="6" spans="2:11">
      <c r="C6" s="202"/>
      <c r="D6" s="202"/>
      <c r="E6" s="202"/>
      <c r="F6" s="202"/>
      <c r="G6" s="202"/>
      <c r="H6" s="202"/>
      <c r="I6" s="202"/>
      <c r="J6" s="202"/>
      <c r="K6" s="202"/>
    </row>
    <row r="7" spans="2:11">
      <c r="C7" s="202"/>
      <c r="D7" s="202"/>
      <c r="E7" s="202"/>
      <c r="F7" s="202"/>
      <c r="G7" s="202"/>
      <c r="H7" s="202"/>
      <c r="I7" s="202"/>
      <c r="J7" s="202"/>
      <c r="K7" s="202"/>
    </row>
    <row r="8" spans="2:11">
      <c r="B8" s="222" t="s">
        <v>4</v>
      </c>
      <c r="C8" s="222"/>
      <c r="D8" s="222"/>
      <c r="E8" s="222"/>
      <c r="F8" s="222"/>
      <c r="G8" s="222"/>
      <c r="H8" s="222"/>
      <c r="I8" s="222"/>
      <c r="J8" s="222"/>
      <c r="K8" s="222"/>
    </row>
    <row r="9" spans="2:11">
      <c r="B9" s="222"/>
      <c r="C9" s="222"/>
      <c r="D9" s="222"/>
      <c r="E9" s="222"/>
      <c r="F9" s="222"/>
      <c r="G9" s="222"/>
      <c r="H9" s="222"/>
      <c r="I9" s="222"/>
      <c r="J9" s="222"/>
      <c r="K9" s="222"/>
    </row>
    <row r="10" spans="2:11">
      <c r="B10" s="222"/>
      <c r="C10" s="222"/>
      <c r="D10" s="222"/>
      <c r="E10" s="222"/>
      <c r="F10" s="222"/>
      <c r="G10" s="222"/>
      <c r="H10" s="222"/>
      <c r="I10" s="222"/>
      <c r="J10" s="222"/>
      <c r="K10" s="222"/>
    </row>
    <row r="11" spans="2:11" ht="125.45" customHeight="1">
      <c r="B11" s="222"/>
      <c r="C11" s="222"/>
      <c r="D11" s="222"/>
      <c r="E11" s="222"/>
      <c r="F11" s="222"/>
      <c r="G11" s="222"/>
      <c r="H11" s="222"/>
      <c r="I11" s="222"/>
      <c r="J11" s="222"/>
      <c r="K11" s="222"/>
    </row>
    <row r="12" spans="2:11">
      <c r="C12" s="73"/>
      <c r="D12" s="73"/>
      <c r="E12" s="73"/>
      <c r="F12" s="73"/>
      <c r="G12" s="73"/>
      <c r="H12" s="73"/>
      <c r="I12" s="73"/>
      <c r="J12" s="73"/>
      <c r="K12" s="73"/>
    </row>
    <row r="13" spans="2:11" ht="15.95" thickBot="1">
      <c r="C13" s="211" t="s">
        <v>5</v>
      </c>
      <c r="D13" s="211"/>
      <c r="E13" s="211"/>
      <c r="F13" s="212"/>
      <c r="G13" s="212"/>
      <c r="H13" s="213"/>
      <c r="I13" s="213"/>
      <c r="J13" s="73"/>
      <c r="K13" s="73"/>
    </row>
    <row r="14" spans="2:11" ht="15.95" thickBot="1">
      <c r="C14" s="73"/>
      <c r="D14" s="73"/>
      <c r="E14" s="73"/>
      <c r="F14" s="73"/>
      <c r="G14" s="73"/>
      <c r="H14" s="73"/>
      <c r="I14" s="73"/>
      <c r="J14" s="73"/>
      <c r="K14" s="73"/>
    </row>
    <row r="15" spans="2:11">
      <c r="B15" s="216" t="s">
        <v>6</v>
      </c>
      <c r="C15" s="217"/>
      <c r="D15" s="214"/>
      <c r="E15" s="214"/>
      <c r="F15" s="74" t="s">
        <v>7</v>
      </c>
      <c r="G15" s="214"/>
      <c r="H15" s="214"/>
      <c r="I15" s="214"/>
      <c r="J15" s="214"/>
      <c r="K15" s="215"/>
    </row>
    <row r="16" spans="2:11">
      <c r="B16" s="220" t="s">
        <v>8</v>
      </c>
      <c r="C16" s="221"/>
      <c r="D16" s="205"/>
      <c r="E16" s="205"/>
      <c r="F16" s="205"/>
      <c r="G16" s="205"/>
      <c r="H16" s="205"/>
      <c r="I16" s="205"/>
      <c r="J16" s="205"/>
      <c r="K16" s="206"/>
    </row>
    <row r="17" spans="2:11">
      <c r="B17" s="218" t="s">
        <v>9</v>
      </c>
      <c r="C17" s="219"/>
      <c r="D17" s="205"/>
      <c r="E17" s="205"/>
      <c r="F17" s="205"/>
      <c r="G17" s="205"/>
      <c r="H17" s="205"/>
      <c r="I17" s="205"/>
      <c r="J17" s="205"/>
      <c r="K17" s="206"/>
    </row>
    <row r="18" spans="2:11">
      <c r="B18" s="220" t="s">
        <v>10</v>
      </c>
      <c r="C18" s="221"/>
      <c r="D18" s="207"/>
      <c r="E18" s="208"/>
      <c r="F18" s="75" t="s">
        <v>11</v>
      </c>
      <c r="G18" s="205"/>
      <c r="H18" s="205"/>
      <c r="I18" s="205"/>
      <c r="J18" s="205"/>
      <c r="K18" s="206"/>
    </row>
    <row r="19" spans="2:11">
      <c r="B19" s="220" t="s">
        <v>12</v>
      </c>
      <c r="C19" s="221"/>
      <c r="D19" s="205"/>
      <c r="E19" s="205"/>
      <c r="F19" s="205"/>
      <c r="G19" s="205"/>
      <c r="H19" s="205"/>
      <c r="I19" s="205"/>
      <c r="J19" s="205"/>
      <c r="K19" s="206"/>
    </row>
    <row r="20" spans="2:11" ht="15.95" thickBot="1">
      <c r="B20" s="76" t="s">
        <v>13</v>
      </c>
      <c r="C20" s="77"/>
      <c r="D20" s="209"/>
      <c r="E20" s="209"/>
      <c r="F20" s="209"/>
      <c r="G20" s="209"/>
      <c r="H20" s="209"/>
      <c r="I20" s="209"/>
      <c r="J20" s="209"/>
      <c r="K20" s="210"/>
    </row>
    <row r="21" spans="2:11">
      <c r="C21" s="3"/>
      <c r="D21" s="78"/>
      <c r="E21" s="78"/>
      <c r="F21" s="78"/>
      <c r="G21" s="78"/>
      <c r="H21" s="78"/>
      <c r="I21" s="78"/>
      <c r="J21" s="78"/>
      <c r="K21" s="78"/>
    </row>
    <row r="22" spans="2:11" ht="23.25" customHeight="1">
      <c r="C22" s="1" t="s">
        <v>14</v>
      </c>
      <c r="D22" s="78"/>
      <c r="E22" s="78"/>
      <c r="F22" s="199" t="s">
        <v>15</v>
      </c>
      <c r="G22" s="204" t="s">
        <v>16</v>
      </c>
      <c r="H22" s="204"/>
      <c r="I22" s="204"/>
      <c r="J22" s="204" t="s">
        <v>17</v>
      </c>
      <c r="K22" s="204"/>
    </row>
    <row r="23" spans="2:11" ht="15.95" thickBot="1">
      <c r="C23" s="3"/>
      <c r="D23" s="78"/>
      <c r="E23" s="78"/>
      <c r="F23" s="78"/>
      <c r="G23" s="78"/>
      <c r="H23" s="78"/>
      <c r="I23" s="78"/>
      <c r="J23" s="78"/>
      <c r="K23" s="78"/>
    </row>
    <row r="24" spans="2:11" ht="20.100000000000001" thickBot="1">
      <c r="B24" s="227" t="s">
        <v>18</v>
      </c>
      <c r="C24" s="228"/>
      <c r="D24" s="228"/>
      <c r="E24" s="228"/>
      <c r="F24" s="228"/>
      <c r="G24" s="228"/>
      <c r="H24" s="228"/>
      <c r="I24" s="228"/>
      <c r="J24" s="228"/>
      <c r="K24" s="229"/>
    </row>
    <row r="25" spans="2:11" ht="17.100000000000001">
      <c r="B25" s="230" t="s">
        <v>19</v>
      </c>
      <c r="C25" s="231"/>
      <c r="D25" s="231"/>
      <c r="E25" s="231"/>
      <c r="F25" s="4"/>
      <c r="G25" s="5" t="s">
        <v>20</v>
      </c>
      <c r="H25" s="6"/>
      <c r="I25" s="7"/>
      <c r="J25" s="78"/>
      <c r="K25" s="79"/>
    </row>
    <row r="26" spans="2:11" ht="18" customHeight="1">
      <c r="B26" s="9" t="s">
        <v>21</v>
      </c>
      <c r="C26" s="10"/>
      <c r="J26" s="73"/>
      <c r="K26" s="80"/>
    </row>
    <row r="27" spans="2:11" ht="17.100000000000001">
      <c r="B27" s="15"/>
      <c r="C27" s="4"/>
      <c r="J27" s="73"/>
      <c r="K27" s="80"/>
    </row>
    <row r="28" spans="2:11" ht="17.100000000000001">
      <c r="B28" s="15"/>
      <c r="C28" s="232" t="s">
        <v>22</v>
      </c>
      <c r="D28" s="234" t="s">
        <v>23</v>
      </c>
      <c r="E28" s="234"/>
      <c r="F28" s="235" t="s">
        <v>24</v>
      </c>
      <c r="G28" s="234" t="s">
        <v>25</v>
      </c>
      <c r="H28" s="234"/>
      <c r="I28" s="234"/>
      <c r="J28" s="234" t="s">
        <v>26</v>
      </c>
      <c r="K28" s="16"/>
    </row>
    <row r="29" spans="2:11" ht="17.100000000000001">
      <c r="B29" s="15"/>
      <c r="C29" s="233"/>
      <c r="D29" s="234"/>
      <c r="E29" s="234"/>
      <c r="F29" s="235"/>
      <c r="G29" s="234"/>
      <c r="H29" s="234"/>
      <c r="I29" s="234"/>
      <c r="J29" s="234"/>
      <c r="K29" s="16"/>
    </row>
    <row r="30" spans="2:11" ht="17.100000000000001">
      <c r="B30" s="15"/>
      <c r="C30" s="17" t="s">
        <v>27</v>
      </c>
      <c r="D30" s="223"/>
      <c r="E30" s="223"/>
      <c r="F30" s="18"/>
      <c r="G30" s="223"/>
      <c r="H30" s="223"/>
      <c r="I30" s="223"/>
      <c r="J30" s="18"/>
      <c r="K30" s="19"/>
    </row>
    <row r="31" spans="2:11" ht="33.950000000000003">
      <c r="B31" s="15"/>
      <c r="C31" s="17" t="s">
        <v>28</v>
      </c>
      <c r="D31" s="224"/>
      <c r="E31" s="225"/>
      <c r="F31" s="18"/>
      <c r="G31" s="224"/>
      <c r="H31" s="226"/>
      <c r="I31" s="225"/>
      <c r="J31" s="18"/>
      <c r="K31" s="19"/>
    </row>
    <row r="32" spans="2:11" ht="68.099999999999994">
      <c r="B32" s="15"/>
      <c r="C32" s="17" t="s">
        <v>29</v>
      </c>
      <c r="D32" s="223"/>
      <c r="E32" s="223"/>
      <c r="F32" s="17" t="s">
        <v>30</v>
      </c>
      <c r="G32" s="223"/>
      <c r="H32" s="223"/>
      <c r="I32" s="223"/>
      <c r="J32" s="20"/>
      <c r="K32" s="19"/>
    </row>
    <row r="33" spans="1:11 16383:16383" ht="42" customHeight="1">
      <c r="B33" s="15"/>
      <c r="C33" s="17" t="s">
        <v>31</v>
      </c>
      <c r="D33" s="247" t="s">
        <v>32</v>
      </c>
      <c r="E33" s="248"/>
      <c r="F33" s="248" t="s">
        <v>33</v>
      </c>
      <c r="G33" s="248"/>
      <c r="H33" s="191"/>
      <c r="I33" s="248" t="s">
        <v>34</v>
      </c>
      <c r="J33" s="249"/>
      <c r="K33" s="182"/>
    </row>
    <row r="34" spans="1:11 16383:16383" ht="17.100000000000001">
      <c r="B34" s="15"/>
      <c r="C34" s="68" t="s">
        <v>35</v>
      </c>
      <c r="D34" s="224"/>
      <c r="E34" s="226"/>
      <c r="F34" s="226"/>
      <c r="G34" s="226"/>
      <c r="H34" s="226"/>
      <c r="I34" s="226"/>
      <c r="J34" s="225"/>
      <c r="K34" s="182"/>
    </row>
    <row r="35" spans="1:11 16383:16383" ht="17.100000000000001">
      <c r="B35" s="15"/>
      <c r="C35" s="81"/>
      <c r="D35" s="82"/>
      <c r="E35" s="81"/>
      <c r="F35" s="82"/>
      <c r="G35" s="82"/>
      <c r="H35" s="82"/>
      <c r="I35" s="82"/>
      <c r="J35" s="82"/>
      <c r="K35" s="19"/>
    </row>
    <row r="36" spans="1:11 16383:16383" ht="17.100000000000001">
      <c r="B36" s="15"/>
      <c r="C36" s="236" t="s">
        <v>36</v>
      </c>
      <c r="D36" s="250"/>
      <c r="E36" s="12" t="s">
        <v>20</v>
      </c>
      <c r="F36" s="14"/>
      <c r="G36" s="4"/>
      <c r="H36" s="4"/>
      <c r="I36" s="4"/>
      <c r="J36" s="82"/>
      <c r="K36" s="19"/>
      <c r="XFC36" s="73" t="b">
        <v>0</v>
      </c>
    </row>
    <row r="37" spans="1:11 16383:16383" ht="17.100000000000001">
      <c r="B37" s="15"/>
      <c r="C37" s="4" t="s">
        <v>37</v>
      </c>
      <c r="J37" s="73"/>
      <c r="K37" s="80"/>
    </row>
    <row r="38" spans="1:11 16383:16383" ht="17.45" thickBot="1">
      <c r="B38" s="21"/>
      <c r="C38" s="47"/>
      <c r="D38" s="48"/>
      <c r="E38" s="48"/>
      <c r="F38" s="48"/>
      <c r="G38" s="48"/>
      <c r="H38" s="48"/>
      <c r="I38" s="48"/>
      <c r="J38" s="83"/>
      <c r="K38" s="84"/>
    </row>
    <row r="39" spans="1:11 16383:16383" ht="17.45" thickBot="1">
      <c r="C39" s="4"/>
      <c r="J39" s="73"/>
      <c r="K39" s="73"/>
    </row>
    <row r="40" spans="1:11 16383:16383" ht="19.5">
      <c r="A40" s="11"/>
      <c r="B40" s="251" t="s">
        <v>38</v>
      </c>
      <c r="C40" s="252"/>
      <c r="D40" s="252"/>
      <c r="E40" s="252"/>
      <c r="F40" s="252"/>
      <c r="G40" s="252"/>
      <c r="H40" s="252"/>
      <c r="I40" s="252"/>
      <c r="J40" s="252"/>
      <c r="K40" s="253"/>
    </row>
    <row r="41" spans="1:11 16383:16383" ht="66" customHeight="1">
      <c r="B41" s="15"/>
      <c r="C41" s="236" t="s">
        <v>39</v>
      </c>
      <c r="D41" s="236"/>
      <c r="E41" s="236"/>
      <c r="F41" s="236"/>
      <c r="G41" s="236"/>
      <c r="H41" s="236"/>
      <c r="I41" s="236"/>
      <c r="J41" s="236"/>
      <c r="K41" s="237"/>
    </row>
    <row r="42" spans="1:11 16383:16383" ht="17.100000000000001">
      <c r="B42" s="15"/>
      <c r="C42" s="25"/>
      <c r="D42" s="25"/>
      <c r="E42" s="25"/>
      <c r="F42" s="25"/>
      <c r="G42" s="25"/>
      <c r="H42" s="25"/>
      <c r="I42" s="25"/>
      <c r="J42" s="25"/>
      <c r="K42" s="26"/>
    </row>
    <row r="43" spans="1:11 16383:16383" ht="32.25" customHeight="1">
      <c r="B43" s="15"/>
      <c r="C43" s="236" t="s">
        <v>40</v>
      </c>
      <c r="D43" s="236"/>
      <c r="E43" s="192"/>
      <c r="F43" s="254" t="s">
        <v>41</v>
      </c>
      <c r="G43" s="236"/>
      <c r="H43" s="236"/>
      <c r="I43" s="250"/>
      <c r="J43" s="192"/>
      <c r="K43" s="86"/>
    </row>
    <row r="44" spans="1:11 16383:16383" ht="17.100000000000001">
      <c r="B44" s="15"/>
      <c r="C44" s="85"/>
      <c r="D44" s="85"/>
      <c r="E44" s="85"/>
      <c r="F44" s="85"/>
      <c r="G44" s="85"/>
      <c r="H44" s="85"/>
      <c r="I44" s="85"/>
      <c r="J44" s="85"/>
      <c r="K44" s="86"/>
    </row>
    <row r="45" spans="1:11 16383:16383" ht="17.100000000000001">
      <c r="B45" s="15"/>
      <c r="C45" s="85" t="s">
        <v>42</v>
      </c>
      <c r="D45" s="192"/>
      <c r="E45" s="85"/>
      <c r="F45" s="85"/>
      <c r="G45" s="85"/>
      <c r="H45" s="85"/>
      <c r="I45" s="85"/>
      <c r="J45" s="85"/>
      <c r="K45" s="86"/>
    </row>
    <row r="46" spans="1:11 16383:16383" ht="17.100000000000001">
      <c r="B46" s="15"/>
      <c r="C46" s="85"/>
      <c r="D46" s="85"/>
      <c r="E46" s="85"/>
      <c r="F46" s="85"/>
      <c r="G46" s="85"/>
      <c r="H46" s="85"/>
      <c r="I46" s="85"/>
      <c r="J46" s="85"/>
      <c r="K46" s="86"/>
    </row>
    <row r="47" spans="1:11 16383:16383" ht="42.75" customHeight="1">
      <c r="B47" s="15"/>
      <c r="C47" s="236" t="s">
        <v>43</v>
      </c>
      <c r="D47" s="236"/>
      <c r="E47" s="236"/>
      <c r="F47" s="236"/>
      <c r="G47" s="236"/>
      <c r="H47" s="236"/>
      <c r="I47" s="236"/>
      <c r="J47" s="236"/>
      <c r="K47" s="182"/>
    </row>
    <row r="48" spans="1:11 16383:16383" ht="17.45" thickBot="1">
      <c r="B48" s="15"/>
      <c r="C48" s="181"/>
      <c r="D48" s="181"/>
      <c r="E48" s="181"/>
      <c r="F48" s="181"/>
      <c r="G48" s="181"/>
      <c r="H48" s="181"/>
      <c r="I48" s="181"/>
      <c r="J48" s="181"/>
      <c r="K48" s="182"/>
    </row>
    <row r="49" spans="2:11" ht="17.45" thickBot="1">
      <c r="B49" s="15"/>
      <c r="C49" s="238" t="s">
        <v>44</v>
      </c>
      <c r="D49" s="239"/>
      <c r="E49" s="239"/>
      <c r="F49" s="239"/>
      <c r="G49" s="239"/>
      <c r="H49" s="239"/>
      <c r="I49" s="239"/>
      <c r="J49" s="240"/>
      <c r="K49" s="26"/>
    </row>
    <row r="50" spans="2:11" ht="17.100000000000001">
      <c r="B50" s="15"/>
      <c r="C50" s="87"/>
      <c r="D50" s="241" t="s">
        <v>45</v>
      </c>
      <c r="E50" s="242"/>
      <c r="F50" s="243" t="s">
        <v>46</v>
      </c>
      <c r="G50" s="244"/>
      <c r="H50" s="245"/>
      <c r="I50" s="241" t="s">
        <v>47</v>
      </c>
      <c r="J50" s="246"/>
      <c r="K50" s="190"/>
    </row>
    <row r="51" spans="2:11" ht="17.100000000000001">
      <c r="B51" s="15"/>
      <c r="C51" s="88"/>
      <c r="D51" s="27" t="s">
        <v>48</v>
      </c>
      <c r="E51" s="28" t="s">
        <v>49</v>
      </c>
      <c r="F51" s="27" t="s">
        <v>48</v>
      </c>
      <c r="G51" s="267" t="s">
        <v>49</v>
      </c>
      <c r="H51" s="268"/>
      <c r="I51" s="27" t="s">
        <v>48</v>
      </c>
      <c r="J51" s="89" t="s">
        <v>49</v>
      </c>
      <c r="K51" s="29"/>
    </row>
    <row r="52" spans="2:11" ht="120" customHeight="1">
      <c r="B52" s="15"/>
      <c r="C52" s="118" t="s">
        <v>50</v>
      </c>
      <c r="D52" s="39"/>
      <c r="E52" s="39"/>
      <c r="F52" s="39"/>
      <c r="G52" s="269"/>
      <c r="H52" s="270"/>
      <c r="I52" s="90"/>
      <c r="J52" s="91"/>
      <c r="K52" s="80"/>
    </row>
    <row r="53" spans="2:11" ht="51">
      <c r="B53" s="15"/>
      <c r="C53" s="54" t="s">
        <v>51</v>
      </c>
      <c r="D53" s="39"/>
      <c r="E53" s="39"/>
      <c r="F53" s="39"/>
      <c r="G53" s="269"/>
      <c r="H53" s="270"/>
      <c r="I53" s="90"/>
      <c r="J53" s="91"/>
      <c r="K53" s="80"/>
    </row>
    <row r="54" spans="2:11" ht="17.100000000000001">
      <c r="B54" s="15"/>
      <c r="C54" s="54" t="s">
        <v>52</v>
      </c>
      <c r="D54" s="39"/>
      <c r="E54" s="39"/>
      <c r="F54" s="39"/>
      <c r="G54" s="269"/>
      <c r="H54" s="270"/>
      <c r="I54" s="90"/>
      <c r="J54" s="91"/>
      <c r="K54" s="80"/>
    </row>
    <row r="55" spans="2:11" ht="17.100000000000001">
      <c r="B55" s="15"/>
      <c r="C55" s="118" t="s">
        <v>53</v>
      </c>
      <c r="D55" s="39"/>
      <c r="E55" s="39"/>
      <c r="F55" s="39"/>
      <c r="G55" s="269"/>
      <c r="H55" s="270"/>
      <c r="I55" s="90"/>
      <c r="J55" s="91"/>
      <c r="K55" s="80"/>
    </row>
    <row r="56" spans="2:11" ht="53.1" customHeight="1">
      <c r="B56" s="15"/>
      <c r="C56" s="171" t="s">
        <v>54</v>
      </c>
      <c r="D56" s="90"/>
      <c r="E56" s="90"/>
      <c r="F56" s="90"/>
      <c r="G56" s="271"/>
      <c r="H56" s="272"/>
      <c r="I56" s="39"/>
      <c r="J56" s="92"/>
      <c r="K56" s="80"/>
    </row>
    <row r="57" spans="2:11" ht="17.100000000000001">
      <c r="B57" s="15"/>
      <c r="C57" s="54" t="s">
        <v>55</v>
      </c>
      <c r="D57" s="93">
        <f>SUM(D52:D55)</f>
        <v>0</v>
      </c>
      <c r="E57" s="93">
        <f>SUM(E52:E55)</f>
        <v>0</v>
      </c>
      <c r="F57" s="93">
        <f>SUM(F52:F55)</f>
        <v>0</v>
      </c>
      <c r="G57" s="255">
        <f>SUM(G52:H55)</f>
        <v>0</v>
      </c>
      <c r="H57" s="256"/>
      <c r="I57" s="93">
        <f>I56</f>
        <v>0</v>
      </c>
      <c r="J57" s="94">
        <f>J56</f>
        <v>0</v>
      </c>
      <c r="K57" s="80"/>
    </row>
    <row r="58" spans="2:11" ht="17.100000000000001">
      <c r="B58" s="15"/>
      <c r="C58" s="118" t="s">
        <v>56</v>
      </c>
      <c r="D58" s="39"/>
      <c r="E58" s="39"/>
      <c r="F58" s="39"/>
      <c r="G58" s="95"/>
      <c r="H58" s="42"/>
      <c r="I58" s="39"/>
      <c r="J58" s="92"/>
      <c r="K58" s="80"/>
    </row>
    <row r="59" spans="2:11" ht="33.950000000000003">
      <c r="B59" s="15"/>
      <c r="C59" s="54" t="s">
        <v>57</v>
      </c>
      <c r="D59" s="93">
        <f>D57-D58</f>
        <v>0</v>
      </c>
      <c r="E59" s="93">
        <f>E57-E58</f>
        <v>0</v>
      </c>
      <c r="F59" s="93">
        <f>F57-F58</f>
        <v>0</v>
      </c>
      <c r="G59" s="255">
        <f>G57-G58</f>
        <v>0</v>
      </c>
      <c r="H59" s="256"/>
      <c r="I59" s="93">
        <f>I57-I58</f>
        <v>0</v>
      </c>
      <c r="J59" s="94">
        <f>J57-J58</f>
        <v>0</v>
      </c>
      <c r="K59" s="80"/>
    </row>
    <row r="60" spans="2:11">
      <c r="B60" s="15"/>
      <c r="C60" s="257" t="s">
        <v>58</v>
      </c>
      <c r="D60" s="259" t="s">
        <v>48</v>
      </c>
      <c r="E60" s="260"/>
      <c r="F60" s="260"/>
      <c r="G60" s="260" t="s">
        <v>49</v>
      </c>
      <c r="H60" s="260"/>
      <c r="I60" s="260"/>
      <c r="J60" s="261"/>
      <c r="K60" s="80"/>
    </row>
    <row r="61" spans="2:11" ht="15.95" thickBot="1">
      <c r="B61" s="15"/>
      <c r="C61" s="258"/>
      <c r="D61" s="262">
        <f>D59+F59+I59</f>
        <v>0</v>
      </c>
      <c r="E61" s="263"/>
      <c r="F61" s="264"/>
      <c r="G61" s="265">
        <f>E59+G59+J59</f>
        <v>0</v>
      </c>
      <c r="H61" s="265"/>
      <c r="I61" s="265"/>
      <c r="J61" s="266"/>
      <c r="K61" s="80"/>
    </row>
    <row r="62" spans="2:11" ht="17.45" thickBot="1">
      <c r="B62" s="15"/>
      <c r="C62" s="4"/>
      <c r="J62" s="73"/>
      <c r="K62" s="80"/>
    </row>
    <row r="63" spans="2:11" ht="17.45" thickBot="1">
      <c r="B63" s="15"/>
      <c r="C63" s="273" t="s">
        <v>59</v>
      </c>
      <c r="D63" s="274"/>
      <c r="E63" s="274"/>
      <c r="F63" s="274"/>
      <c r="G63" s="274"/>
      <c r="H63" s="274"/>
      <c r="I63" s="274"/>
      <c r="J63" s="275"/>
      <c r="K63" s="96"/>
    </row>
    <row r="64" spans="2:11" ht="110.45" customHeight="1">
      <c r="B64" s="15"/>
      <c r="C64" s="236" t="s">
        <v>60</v>
      </c>
      <c r="D64" s="236"/>
      <c r="E64" s="236"/>
      <c r="F64" s="236"/>
      <c r="G64" s="236"/>
      <c r="H64" s="236"/>
      <c r="I64" s="236"/>
      <c r="J64" s="236"/>
      <c r="K64" s="182"/>
    </row>
    <row r="65" spans="2:11" ht="17.45" thickBot="1">
      <c r="B65" s="15"/>
      <c r="C65" s="181"/>
      <c r="D65" s="181"/>
      <c r="E65" s="181"/>
      <c r="F65" s="181"/>
      <c r="G65" s="181"/>
      <c r="H65" s="181"/>
      <c r="I65" s="181"/>
      <c r="J65" s="181"/>
      <c r="K65" s="182"/>
    </row>
    <row r="66" spans="2:11" ht="17.45" thickBot="1">
      <c r="B66" s="15"/>
      <c r="C66" s="276" t="s">
        <v>61</v>
      </c>
      <c r="D66" s="277"/>
      <c r="E66" s="278"/>
      <c r="F66" s="279"/>
      <c r="G66" s="279"/>
      <c r="H66" s="279"/>
      <c r="I66" s="279"/>
      <c r="J66" s="280"/>
      <c r="K66" s="182"/>
    </row>
    <row r="67" spans="2:11" ht="33.950000000000003">
      <c r="B67" s="15"/>
      <c r="C67" s="281" t="s">
        <v>62</v>
      </c>
      <c r="D67" s="283" t="s">
        <v>63</v>
      </c>
      <c r="E67" s="284"/>
      <c r="F67" s="283" t="s">
        <v>64</v>
      </c>
      <c r="G67" s="285"/>
      <c r="H67" s="284"/>
      <c r="I67" s="97" t="s">
        <v>65</v>
      </c>
      <c r="J67" s="98" t="s">
        <v>66</v>
      </c>
      <c r="K67" s="99"/>
    </row>
    <row r="68" spans="2:11" ht="27.95">
      <c r="B68" s="15"/>
      <c r="C68" s="282"/>
      <c r="D68" s="100" t="s">
        <v>48</v>
      </c>
      <c r="E68" s="173" t="s">
        <v>49</v>
      </c>
      <c r="F68" s="100" t="s">
        <v>48</v>
      </c>
      <c r="G68" s="286" t="s">
        <v>49</v>
      </c>
      <c r="H68" s="287"/>
      <c r="I68" s="172" t="s">
        <v>49</v>
      </c>
      <c r="J68" s="174" t="s">
        <v>67</v>
      </c>
      <c r="K68" s="101"/>
    </row>
    <row r="69" spans="2:11" ht="153">
      <c r="B69" s="15"/>
      <c r="C69" s="102" t="s">
        <v>68</v>
      </c>
      <c r="D69" s="103"/>
      <c r="E69" s="103"/>
      <c r="F69" s="103"/>
      <c r="G69" s="269"/>
      <c r="H69" s="270"/>
      <c r="I69" s="103"/>
      <c r="J69" s="104"/>
      <c r="K69" s="80"/>
    </row>
    <row r="70" spans="2:11" ht="17.100000000000001">
      <c r="B70" s="15"/>
      <c r="C70" s="105" t="s">
        <v>69</v>
      </c>
      <c r="D70" s="39"/>
      <c r="E70" s="39"/>
      <c r="F70" s="39"/>
      <c r="G70" s="269"/>
      <c r="H70" s="270"/>
      <c r="I70" s="39"/>
      <c r="J70" s="92"/>
      <c r="K70" s="80"/>
    </row>
    <row r="71" spans="2:11" ht="17.100000000000001">
      <c r="B71" s="15"/>
      <c r="C71" s="105" t="s">
        <v>70</v>
      </c>
      <c r="D71" s="39"/>
      <c r="E71" s="39"/>
      <c r="F71" s="39"/>
      <c r="G71" s="269"/>
      <c r="H71" s="270"/>
      <c r="I71" s="39"/>
      <c r="J71" s="92"/>
      <c r="K71" s="80"/>
    </row>
    <row r="72" spans="2:11" ht="17.100000000000001">
      <c r="B72" s="15"/>
      <c r="C72" s="105" t="s">
        <v>71</v>
      </c>
      <c r="D72" s="39"/>
      <c r="E72" s="39"/>
      <c r="F72" s="39"/>
      <c r="G72" s="269"/>
      <c r="H72" s="270"/>
      <c r="I72" s="39"/>
      <c r="J72" s="92"/>
      <c r="K72" s="80"/>
    </row>
    <row r="73" spans="2:11" ht="17.100000000000001">
      <c r="B73" s="15"/>
      <c r="C73" s="105" t="s">
        <v>72</v>
      </c>
      <c r="D73" s="39"/>
      <c r="E73" s="39"/>
      <c r="F73" s="39"/>
      <c r="G73" s="269"/>
      <c r="H73" s="270"/>
      <c r="I73" s="39"/>
      <c r="J73" s="92"/>
      <c r="K73" s="80"/>
    </row>
    <row r="74" spans="2:11" ht="17.100000000000001">
      <c r="B74" s="15"/>
      <c r="C74" s="105" t="s">
        <v>73</v>
      </c>
      <c r="D74" s="39"/>
      <c r="E74" s="39"/>
      <c r="F74" s="39"/>
      <c r="G74" s="269"/>
      <c r="H74" s="270"/>
      <c r="I74" s="39"/>
      <c r="J74" s="92"/>
      <c r="K74" s="80"/>
    </row>
    <row r="75" spans="2:11" ht="33.950000000000003">
      <c r="B75" s="15"/>
      <c r="C75" s="106" t="s">
        <v>74</v>
      </c>
      <c r="D75" s="93">
        <f>SUM(D69:D74)</f>
        <v>0</v>
      </c>
      <c r="E75" s="93">
        <f>SUM(E69:E74)</f>
        <v>0</v>
      </c>
      <c r="F75" s="93">
        <f>SUM(F69:F74)</f>
        <v>0</v>
      </c>
      <c r="G75" s="255">
        <f>SUM(G69:H74)</f>
        <v>0</v>
      </c>
      <c r="H75" s="256"/>
      <c r="I75" s="93">
        <f>SUM(I69:I74)</f>
        <v>0</v>
      </c>
      <c r="J75" s="94">
        <f>SUM(J69:J74)</f>
        <v>0</v>
      </c>
      <c r="K75" s="80"/>
    </row>
    <row r="76" spans="2:11" ht="51">
      <c r="B76" s="15"/>
      <c r="C76" s="106" t="s">
        <v>75</v>
      </c>
      <c r="D76" s="39"/>
      <c r="E76" s="39"/>
      <c r="F76" s="39"/>
      <c r="G76" s="269"/>
      <c r="H76" s="270"/>
      <c r="I76" s="39"/>
      <c r="J76" s="92"/>
      <c r="K76" s="80"/>
    </row>
    <row r="77" spans="2:11" ht="51.6" thickBot="1">
      <c r="B77" s="15"/>
      <c r="C77" s="107" t="s">
        <v>76</v>
      </c>
      <c r="D77" s="108">
        <f>D75-D76</f>
        <v>0</v>
      </c>
      <c r="E77" s="108">
        <f>E75-E76</f>
        <v>0</v>
      </c>
      <c r="F77" s="108">
        <f>F75-F76</f>
        <v>0</v>
      </c>
      <c r="G77" s="288">
        <f>G75-G76</f>
        <v>0</v>
      </c>
      <c r="H77" s="289"/>
      <c r="I77" s="108">
        <f>I75-I76</f>
        <v>0</v>
      </c>
      <c r="J77" s="109">
        <f>J75-J76</f>
        <v>0</v>
      </c>
      <c r="K77" s="80"/>
    </row>
    <row r="78" spans="2:11" ht="17.45" thickBot="1">
      <c r="B78" s="15"/>
      <c r="C78" s="110"/>
      <c r="J78" s="73"/>
      <c r="K78" s="80"/>
    </row>
    <row r="79" spans="2:11" ht="17.45" thickBot="1">
      <c r="B79" s="15"/>
      <c r="C79" s="238" t="s">
        <v>61</v>
      </c>
      <c r="D79" s="239"/>
      <c r="E79" s="290"/>
      <c r="F79" s="291"/>
      <c r="G79" s="291"/>
      <c r="H79" s="291"/>
      <c r="I79" s="291"/>
      <c r="J79" s="292"/>
      <c r="K79" s="182"/>
    </row>
    <row r="80" spans="2:11" ht="33.950000000000003">
      <c r="B80" s="15"/>
      <c r="C80" s="281" t="s">
        <v>77</v>
      </c>
      <c r="D80" s="283" t="s">
        <v>63</v>
      </c>
      <c r="E80" s="284"/>
      <c r="F80" s="283" t="s">
        <v>64</v>
      </c>
      <c r="G80" s="285"/>
      <c r="H80" s="284"/>
      <c r="I80" s="97" t="s">
        <v>65</v>
      </c>
      <c r="J80" s="98" t="s">
        <v>66</v>
      </c>
      <c r="K80" s="99"/>
    </row>
    <row r="81" spans="1:11" ht="27.95">
      <c r="B81" s="15"/>
      <c r="C81" s="282"/>
      <c r="D81" s="100" t="s">
        <v>48</v>
      </c>
      <c r="E81" s="173" t="s">
        <v>49</v>
      </c>
      <c r="F81" s="100" t="s">
        <v>48</v>
      </c>
      <c r="G81" s="286" t="s">
        <v>49</v>
      </c>
      <c r="H81" s="287"/>
      <c r="I81" s="172" t="s">
        <v>49</v>
      </c>
      <c r="J81" s="174" t="s">
        <v>67</v>
      </c>
      <c r="K81" s="101"/>
    </row>
    <row r="82" spans="1:11" ht="153">
      <c r="B82" s="15"/>
      <c r="C82" s="102" t="s">
        <v>68</v>
      </c>
      <c r="D82" s="103"/>
      <c r="E82" s="103"/>
      <c r="F82" s="103"/>
      <c r="G82" s="269"/>
      <c r="H82" s="270"/>
      <c r="I82" s="103"/>
      <c r="J82" s="104"/>
      <c r="K82" s="80"/>
    </row>
    <row r="83" spans="1:11" ht="17.100000000000001">
      <c r="B83" s="15"/>
      <c r="C83" s="105" t="s">
        <v>69</v>
      </c>
      <c r="D83" s="39"/>
      <c r="E83" s="39"/>
      <c r="F83" s="39"/>
      <c r="G83" s="269"/>
      <c r="H83" s="270"/>
      <c r="I83" s="39"/>
      <c r="J83" s="92"/>
      <c r="K83" s="80"/>
    </row>
    <row r="84" spans="1:11" ht="17.100000000000001">
      <c r="B84" s="15"/>
      <c r="C84" s="105" t="s">
        <v>70</v>
      </c>
      <c r="D84" s="39"/>
      <c r="E84" s="39"/>
      <c r="F84" s="39"/>
      <c r="G84" s="269"/>
      <c r="H84" s="270"/>
      <c r="I84" s="39"/>
      <c r="J84" s="92"/>
      <c r="K84" s="80"/>
    </row>
    <row r="85" spans="1:11" ht="17.100000000000001">
      <c r="B85" s="15"/>
      <c r="C85" s="105" t="s">
        <v>71</v>
      </c>
      <c r="D85" s="39"/>
      <c r="E85" s="39"/>
      <c r="F85" s="39"/>
      <c r="G85" s="269"/>
      <c r="H85" s="270"/>
      <c r="I85" s="39"/>
      <c r="J85" s="92"/>
      <c r="K85" s="80"/>
    </row>
    <row r="86" spans="1:11" ht="17.100000000000001">
      <c r="B86" s="15"/>
      <c r="C86" s="105" t="s">
        <v>72</v>
      </c>
      <c r="D86" s="39"/>
      <c r="E86" s="39"/>
      <c r="F86" s="39"/>
      <c r="G86" s="269"/>
      <c r="H86" s="270"/>
      <c r="I86" s="39"/>
      <c r="J86" s="92"/>
      <c r="K86" s="80"/>
    </row>
    <row r="87" spans="1:11" ht="17.100000000000001">
      <c r="B87" s="15"/>
      <c r="C87" s="105" t="s">
        <v>73</v>
      </c>
      <c r="D87" s="39"/>
      <c r="E87" s="39"/>
      <c r="F87" s="39"/>
      <c r="G87" s="269"/>
      <c r="H87" s="270"/>
      <c r="I87" s="39"/>
      <c r="J87" s="92"/>
      <c r="K87" s="80"/>
    </row>
    <row r="88" spans="1:11" ht="33.950000000000003">
      <c r="B88" s="15"/>
      <c r="C88" s="106" t="s">
        <v>74</v>
      </c>
      <c r="D88" s="93">
        <f>SUM(D82:D87)</f>
        <v>0</v>
      </c>
      <c r="E88" s="93">
        <f>SUM(E82:E87)</f>
        <v>0</v>
      </c>
      <c r="F88" s="93">
        <f>SUM(F82:F87)</f>
        <v>0</v>
      </c>
      <c r="G88" s="255">
        <f>SUM(G82:H87)</f>
        <v>0</v>
      </c>
      <c r="H88" s="256"/>
      <c r="I88" s="93">
        <f>SUM(I82:I87)</f>
        <v>0</v>
      </c>
      <c r="J88" s="94">
        <f>SUM(J82:J87)</f>
        <v>0</v>
      </c>
      <c r="K88" s="80"/>
    </row>
    <row r="89" spans="1:11" ht="51">
      <c r="B89" s="15"/>
      <c r="C89" s="106" t="s">
        <v>75</v>
      </c>
      <c r="D89" s="39"/>
      <c r="E89" s="39"/>
      <c r="F89" s="39"/>
      <c r="G89" s="269"/>
      <c r="H89" s="270"/>
      <c r="I89" s="39"/>
      <c r="J89" s="92"/>
      <c r="K89" s="80"/>
    </row>
    <row r="90" spans="1:11" ht="51.6" thickBot="1">
      <c r="A90" s="11"/>
      <c r="B90" s="15"/>
      <c r="C90" s="107" t="s">
        <v>78</v>
      </c>
      <c r="D90" s="108">
        <f>D88-D89</f>
        <v>0</v>
      </c>
      <c r="E90" s="108">
        <f>E88-E89</f>
        <v>0</v>
      </c>
      <c r="F90" s="108">
        <f>F88-F89</f>
        <v>0</v>
      </c>
      <c r="G90" s="288">
        <f>G88-G89</f>
        <v>0</v>
      </c>
      <c r="H90" s="289"/>
      <c r="I90" s="108">
        <f>I88-I89</f>
        <v>0</v>
      </c>
      <c r="J90" s="109">
        <f>J88-J89</f>
        <v>0</v>
      </c>
      <c r="K90" s="80"/>
    </row>
    <row r="91" spans="1:11" ht="17.45" thickBot="1">
      <c r="A91" s="11"/>
      <c r="B91" s="15"/>
      <c r="C91" s="110"/>
      <c r="J91" s="73"/>
      <c r="K91" s="80"/>
    </row>
    <row r="92" spans="1:11" ht="17.45" thickBot="1">
      <c r="B92" s="15"/>
      <c r="C92" s="293" t="s">
        <v>61</v>
      </c>
      <c r="D92" s="294"/>
      <c r="E92" s="295"/>
      <c r="F92" s="296"/>
      <c r="G92" s="296"/>
      <c r="H92" s="296"/>
      <c r="I92" s="296"/>
      <c r="J92" s="297"/>
      <c r="K92" s="182"/>
    </row>
    <row r="93" spans="1:11" ht="33.950000000000003">
      <c r="B93" s="15"/>
      <c r="C93" s="298" t="s">
        <v>79</v>
      </c>
      <c r="D93" s="299" t="s">
        <v>63</v>
      </c>
      <c r="E93" s="300"/>
      <c r="F93" s="299" t="s">
        <v>64</v>
      </c>
      <c r="G93" s="301"/>
      <c r="H93" s="300"/>
      <c r="I93" s="97" t="s">
        <v>65</v>
      </c>
      <c r="J93" s="111" t="s">
        <v>66</v>
      </c>
      <c r="K93" s="99"/>
    </row>
    <row r="94" spans="1:11" ht="27.95">
      <c r="B94" s="15"/>
      <c r="C94" s="282"/>
      <c r="D94" s="100" t="s">
        <v>48</v>
      </c>
      <c r="E94" s="173" t="s">
        <v>49</v>
      </c>
      <c r="F94" s="100" t="s">
        <v>48</v>
      </c>
      <c r="G94" s="286" t="s">
        <v>49</v>
      </c>
      <c r="H94" s="287"/>
      <c r="I94" s="172" t="s">
        <v>49</v>
      </c>
      <c r="J94" s="174" t="s">
        <v>67</v>
      </c>
      <c r="K94" s="101"/>
    </row>
    <row r="95" spans="1:11" ht="127.5" customHeight="1">
      <c r="B95" s="15"/>
      <c r="C95" s="102" t="s">
        <v>68</v>
      </c>
      <c r="D95" s="103"/>
      <c r="E95" s="103"/>
      <c r="F95" s="103"/>
      <c r="G95" s="269"/>
      <c r="H95" s="270"/>
      <c r="I95" s="103"/>
      <c r="J95" s="104"/>
      <c r="K95" s="80"/>
    </row>
    <row r="96" spans="1:11" ht="17.100000000000001">
      <c r="B96" s="15"/>
      <c r="C96" s="105" t="s">
        <v>69</v>
      </c>
      <c r="D96" s="39"/>
      <c r="E96" s="39"/>
      <c r="F96" s="39"/>
      <c r="G96" s="269"/>
      <c r="H96" s="270"/>
      <c r="I96" s="39"/>
      <c r="J96" s="92"/>
      <c r="K96" s="80"/>
    </row>
    <row r="97" spans="1:11" ht="17.100000000000001">
      <c r="B97" s="15"/>
      <c r="C97" s="105" t="s">
        <v>70</v>
      </c>
      <c r="D97" s="39"/>
      <c r="E97" s="39"/>
      <c r="F97" s="39"/>
      <c r="G97" s="269"/>
      <c r="H97" s="270"/>
      <c r="I97" s="39"/>
      <c r="J97" s="92"/>
      <c r="K97" s="80"/>
    </row>
    <row r="98" spans="1:11" ht="17.100000000000001">
      <c r="B98" s="15"/>
      <c r="C98" s="105" t="s">
        <v>71</v>
      </c>
      <c r="D98" s="39"/>
      <c r="E98" s="39"/>
      <c r="F98" s="39"/>
      <c r="G98" s="269"/>
      <c r="H98" s="270"/>
      <c r="I98" s="39"/>
      <c r="J98" s="92"/>
      <c r="K98" s="80"/>
    </row>
    <row r="99" spans="1:11" ht="17.100000000000001">
      <c r="B99" s="15"/>
      <c r="C99" s="105" t="s">
        <v>72</v>
      </c>
      <c r="D99" s="39"/>
      <c r="E99" s="39"/>
      <c r="F99" s="39"/>
      <c r="G99" s="269"/>
      <c r="H99" s="270"/>
      <c r="I99" s="39"/>
      <c r="J99" s="92"/>
      <c r="K99" s="80"/>
    </row>
    <row r="100" spans="1:11" ht="17.100000000000001">
      <c r="B100" s="15"/>
      <c r="C100" s="105" t="s">
        <v>73</v>
      </c>
      <c r="D100" s="39"/>
      <c r="E100" s="39"/>
      <c r="F100" s="39"/>
      <c r="G100" s="269"/>
      <c r="H100" s="270"/>
      <c r="I100" s="39"/>
      <c r="J100" s="92"/>
      <c r="K100" s="80"/>
    </row>
    <row r="101" spans="1:11" ht="33.950000000000003">
      <c r="B101" s="15"/>
      <c r="C101" s="106" t="s">
        <v>74</v>
      </c>
      <c r="D101" s="93">
        <f>SUM(D95:D100)</f>
        <v>0</v>
      </c>
      <c r="E101" s="93">
        <f>SUM(E95:E100)</f>
        <v>0</v>
      </c>
      <c r="F101" s="93">
        <f>SUM(F95:F100)</f>
        <v>0</v>
      </c>
      <c r="G101" s="255">
        <f>SUM(G95:H100)</f>
        <v>0</v>
      </c>
      <c r="H101" s="256"/>
      <c r="I101" s="93">
        <f>SUM(I95:I100)</f>
        <v>0</v>
      </c>
      <c r="J101" s="94">
        <f>SUM(J95:J100)</f>
        <v>0</v>
      </c>
      <c r="K101" s="80"/>
    </row>
    <row r="102" spans="1:11" ht="51">
      <c r="B102" s="15"/>
      <c r="C102" s="106" t="s">
        <v>75</v>
      </c>
      <c r="D102" s="39"/>
      <c r="E102" s="39"/>
      <c r="F102" s="39"/>
      <c r="G102" s="269"/>
      <c r="H102" s="270"/>
      <c r="I102" s="39"/>
      <c r="J102" s="92"/>
      <c r="K102" s="80"/>
    </row>
    <row r="103" spans="1:11" ht="51.6" thickBot="1">
      <c r="A103" s="11"/>
      <c r="B103" s="15"/>
      <c r="C103" s="107" t="s">
        <v>80</v>
      </c>
      <c r="D103" s="108">
        <f>D101-D102</f>
        <v>0</v>
      </c>
      <c r="E103" s="108">
        <f>E101-E102</f>
        <v>0</v>
      </c>
      <c r="F103" s="108">
        <f>F101-F102</f>
        <v>0</v>
      </c>
      <c r="G103" s="288">
        <f>G101-G102</f>
        <v>0</v>
      </c>
      <c r="H103" s="289"/>
      <c r="I103" s="108">
        <f>I101-I102</f>
        <v>0</v>
      </c>
      <c r="J103" s="109">
        <f>J101-J102</f>
        <v>0</v>
      </c>
      <c r="K103" s="80"/>
    </row>
    <row r="104" spans="1:11" ht="17.45" thickBot="1">
      <c r="A104" s="11"/>
      <c r="B104" s="15"/>
      <c r="C104" s="4"/>
      <c r="J104" s="73"/>
      <c r="K104" s="80"/>
    </row>
    <row r="105" spans="1:11" ht="17.45" thickBot="1">
      <c r="A105" s="11"/>
      <c r="B105" s="15"/>
      <c r="C105" s="112" t="s">
        <v>81</v>
      </c>
      <c r="D105" s="113">
        <f>D103+D90+D77</f>
        <v>0</v>
      </c>
      <c r="E105" s="113">
        <f>E103+E90+E77</f>
        <v>0</v>
      </c>
      <c r="F105" s="113">
        <f t="shared" ref="F105:J105" si="0">F103+F90+F77</f>
        <v>0</v>
      </c>
      <c r="G105" s="306">
        <f t="shared" si="0"/>
        <v>0</v>
      </c>
      <c r="H105" s="307"/>
      <c r="I105" s="113">
        <f t="shared" si="0"/>
        <v>0</v>
      </c>
      <c r="J105" s="114">
        <f t="shared" si="0"/>
        <v>0</v>
      </c>
      <c r="K105" s="11"/>
    </row>
    <row r="106" spans="1:11" ht="17.45" thickBot="1">
      <c r="B106" s="15"/>
      <c r="C106" s="181"/>
      <c r="K106" s="11"/>
    </row>
    <row r="107" spans="1:11" ht="17.45" thickBot="1">
      <c r="B107" s="15"/>
      <c r="C107" s="238" t="s">
        <v>82</v>
      </c>
      <c r="D107" s="239"/>
      <c r="E107" s="239"/>
      <c r="F107" s="239"/>
      <c r="G107" s="239"/>
      <c r="H107" s="239"/>
      <c r="I107" s="239"/>
      <c r="J107" s="240"/>
      <c r="K107" s="86"/>
    </row>
    <row r="108" spans="1:11" ht="35.450000000000003" customHeight="1" thickBot="1">
      <c r="B108" s="15"/>
      <c r="C108" s="236" t="s">
        <v>83</v>
      </c>
      <c r="D108" s="236"/>
      <c r="E108" s="236"/>
      <c r="F108" s="236"/>
      <c r="G108" s="236"/>
      <c r="H108" s="236"/>
      <c r="I108" s="236"/>
      <c r="J108" s="236"/>
      <c r="K108" s="182"/>
    </row>
    <row r="109" spans="1:11" ht="17.100000000000001">
      <c r="B109" s="15"/>
      <c r="C109" s="293" t="s">
        <v>61</v>
      </c>
      <c r="D109" s="302"/>
      <c r="E109" s="303"/>
      <c r="F109" s="304"/>
      <c r="G109" s="304"/>
      <c r="H109" s="304"/>
      <c r="I109" s="304"/>
      <c r="J109" s="305"/>
      <c r="K109" s="182"/>
    </row>
    <row r="110" spans="1:11" ht="51">
      <c r="B110" s="15"/>
      <c r="C110" s="115" t="s">
        <v>84</v>
      </c>
      <c r="I110" s="189" t="s">
        <v>48</v>
      </c>
      <c r="J110" s="116" t="s">
        <v>49</v>
      </c>
      <c r="K110" s="117"/>
    </row>
    <row r="111" spans="1:11" ht="30.95">
      <c r="B111" s="15"/>
      <c r="C111" s="118" t="s">
        <v>85</v>
      </c>
      <c r="D111" s="200" t="s">
        <v>86</v>
      </c>
      <c r="E111" s="119"/>
      <c r="F111" s="200" t="s">
        <v>87</v>
      </c>
      <c r="G111" s="120"/>
      <c r="I111" s="39"/>
      <c r="J111" s="92"/>
      <c r="K111" s="11"/>
    </row>
    <row r="112" spans="1:11" ht="30.95">
      <c r="B112" s="15"/>
      <c r="C112" s="118" t="s">
        <v>88</v>
      </c>
      <c r="D112" s="200" t="s">
        <v>89</v>
      </c>
      <c r="E112" s="119"/>
      <c r="F112" s="200" t="s">
        <v>87</v>
      </c>
      <c r="G112" s="120"/>
      <c r="I112" s="39"/>
      <c r="J112" s="92"/>
      <c r="K112" s="11"/>
    </row>
    <row r="113" spans="2:11" ht="51">
      <c r="B113" s="15"/>
      <c r="C113" s="121" t="s">
        <v>90</v>
      </c>
      <c r="E113" s="122"/>
      <c r="G113" s="73"/>
      <c r="I113" s="123"/>
      <c r="J113" s="124"/>
      <c r="K113" s="11"/>
    </row>
    <row r="114" spans="2:11" ht="17.100000000000001">
      <c r="B114" s="15"/>
      <c r="C114" s="125" t="s">
        <v>91</v>
      </c>
      <c r="D114" s="73"/>
      <c r="E114" s="39"/>
      <c r="F114" s="73"/>
      <c r="G114" s="120"/>
      <c r="H114" s="73"/>
      <c r="I114" s="39"/>
      <c r="J114" s="92"/>
      <c r="K114" s="11"/>
    </row>
    <row r="115" spans="2:11" ht="17.100000000000001">
      <c r="B115" s="15"/>
      <c r="C115" s="125" t="s">
        <v>92</v>
      </c>
      <c r="D115" s="73"/>
      <c r="E115" s="39"/>
      <c r="F115" s="73"/>
      <c r="G115" s="120"/>
      <c r="H115" s="73"/>
      <c r="I115" s="39"/>
      <c r="J115" s="92"/>
      <c r="K115" s="11"/>
    </row>
    <row r="116" spans="2:11" ht="17.100000000000001">
      <c r="B116" s="15"/>
      <c r="C116" s="125" t="s">
        <v>93</v>
      </c>
      <c r="D116" s="73"/>
      <c r="E116" s="39"/>
      <c r="F116" s="73"/>
      <c r="G116" s="120"/>
      <c r="H116" s="73"/>
      <c r="I116" s="39"/>
      <c r="J116" s="92"/>
      <c r="K116" s="80"/>
    </row>
    <row r="117" spans="2:11" ht="17.100000000000001">
      <c r="B117" s="15"/>
      <c r="C117" s="125" t="s">
        <v>94</v>
      </c>
      <c r="D117" s="73"/>
      <c r="E117" s="39"/>
      <c r="F117" s="73"/>
      <c r="G117" s="120"/>
      <c r="H117" s="73"/>
      <c r="I117" s="39"/>
      <c r="J117" s="92"/>
      <c r="K117" s="80"/>
    </row>
    <row r="118" spans="2:11" ht="17.45" thickBot="1">
      <c r="B118" s="15"/>
      <c r="C118" s="126" t="s">
        <v>95</v>
      </c>
      <c r="D118" s="73"/>
      <c r="E118" s="127"/>
      <c r="F118" s="73"/>
      <c r="G118" s="128"/>
      <c r="H118" s="73"/>
      <c r="I118" s="127"/>
      <c r="J118" s="129"/>
      <c r="K118" s="80"/>
    </row>
    <row r="119" spans="2:11" ht="17.45" thickBot="1">
      <c r="B119" s="15"/>
      <c r="C119" s="186" t="s">
        <v>96</v>
      </c>
      <c r="D119" s="130"/>
      <c r="E119" s="130"/>
      <c r="F119" s="130"/>
      <c r="G119" s="130"/>
      <c r="H119" s="130"/>
      <c r="I119" s="131">
        <f>SUM(I111:I118)</f>
        <v>0</v>
      </c>
      <c r="J119" s="132">
        <f>SUM(J111:J118)</f>
        <v>0</v>
      </c>
      <c r="K119" s="80"/>
    </row>
    <row r="120" spans="2:11" ht="17.45" thickBot="1">
      <c r="B120" s="15"/>
      <c r="C120" s="185"/>
      <c r="J120" s="73"/>
      <c r="K120" s="80"/>
    </row>
    <row r="121" spans="2:11" ht="17.100000000000001">
      <c r="B121" s="15"/>
      <c r="C121" s="276" t="s">
        <v>61</v>
      </c>
      <c r="D121" s="277"/>
      <c r="E121" s="303"/>
      <c r="F121" s="304"/>
      <c r="G121" s="304"/>
      <c r="H121" s="304"/>
      <c r="I121" s="304"/>
      <c r="J121" s="305"/>
      <c r="K121" s="182"/>
    </row>
    <row r="122" spans="2:11" ht="51">
      <c r="B122" s="15"/>
      <c r="C122" s="115" t="s">
        <v>84</v>
      </c>
      <c r="I122" s="189" t="s">
        <v>48</v>
      </c>
      <c r="J122" s="116" t="s">
        <v>49</v>
      </c>
      <c r="K122" s="117"/>
    </row>
    <row r="123" spans="2:11" ht="30.95">
      <c r="B123" s="15"/>
      <c r="C123" s="118" t="s">
        <v>85</v>
      </c>
      <c r="D123" s="200" t="s">
        <v>86</v>
      </c>
      <c r="E123" s="119"/>
      <c r="F123" s="200" t="s">
        <v>87</v>
      </c>
      <c r="G123" s="120"/>
      <c r="H123" s="73"/>
      <c r="I123" s="39"/>
      <c r="J123" s="92"/>
      <c r="K123" s="11"/>
    </row>
    <row r="124" spans="2:11" ht="30.95">
      <c r="B124" s="15"/>
      <c r="C124" s="118" t="s">
        <v>88</v>
      </c>
      <c r="D124" s="200" t="s">
        <v>89</v>
      </c>
      <c r="E124" s="119"/>
      <c r="F124" s="200" t="s">
        <v>87</v>
      </c>
      <c r="G124" s="120"/>
      <c r="H124" s="73"/>
      <c r="I124" s="39"/>
      <c r="J124" s="92"/>
      <c r="K124" s="11"/>
    </row>
    <row r="125" spans="2:11" ht="51">
      <c r="B125" s="15"/>
      <c r="C125" s="121" t="s">
        <v>90</v>
      </c>
      <c r="E125" s="122"/>
      <c r="I125" s="122"/>
      <c r="J125" s="133"/>
      <c r="K125" s="11"/>
    </row>
    <row r="126" spans="2:11" ht="17.100000000000001">
      <c r="B126" s="15"/>
      <c r="C126" s="125" t="s">
        <v>91</v>
      </c>
      <c r="D126" s="73"/>
      <c r="E126" s="39"/>
      <c r="F126" s="73"/>
      <c r="G126" s="120"/>
      <c r="H126" s="73"/>
      <c r="I126" s="39"/>
      <c r="J126" s="92"/>
      <c r="K126" s="11"/>
    </row>
    <row r="127" spans="2:11" ht="17.100000000000001">
      <c r="B127" s="15"/>
      <c r="C127" s="125" t="s">
        <v>92</v>
      </c>
      <c r="D127" s="73"/>
      <c r="E127" s="39"/>
      <c r="F127" s="73"/>
      <c r="G127" s="120"/>
      <c r="H127" s="73"/>
      <c r="I127" s="39"/>
      <c r="J127" s="92"/>
      <c r="K127" s="11"/>
    </row>
    <row r="128" spans="2:11" ht="17.100000000000001">
      <c r="B128" s="15"/>
      <c r="C128" s="125" t="s">
        <v>93</v>
      </c>
      <c r="D128" s="73"/>
      <c r="E128" s="39"/>
      <c r="F128" s="73"/>
      <c r="G128" s="120"/>
      <c r="H128" s="73"/>
      <c r="I128" s="39"/>
      <c r="J128" s="92"/>
      <c r="K128" s="80"/>
    </row>
    <row r="129" spans="1:11" ht="17.100000000000001">
      <c r="B129" s="15"/>
      <c r="C129" s="125" t="s">
        <v>94</v>
      </c>
      <c r="D129" s="73"/>
      <c r="E129" s="39"/>
      <c r="F129" s="73"/>
      <c r="G129" s="120"/>
      <c r="H129" s="73"/>
      <c r="I129" s="39"/>
      <c r="J129" s="92"/>
      <c r="K129" s="80"/>
    </row>
    <row r="130" spans="1:11" ht="17.45" thickBot="1">
      <c r="B130" s="15"/>
      <c r="C130" s="126" t="s">
        <v>95</v>
      </c>
      <c r="D130" s="73"/>
      <c r="E130" s="127"/>
      <c r="F130" s="73"/>
      <c r="G130" s="128"/>
      <c r="H130" s="73"/>
      <c r="I130" s="127"/>
      <c r="J130" s="129"/>
      <c r="K130" s="80"/>
    </row>
    <row r="131" spans="1:11" ht="17.45" thickBot="1">
      <c r="B131" s="15"/>
      <c r="C131" s="186" t="s">
        <v>96</v>
      </c>
      <c r="D131" s="130"/>
      <c r="E131" s="130"/>
      <c r="F131" s="130"/>
      <c r="G131" s="130"/>
      <c r="H131" s="130"/>
      <c r="I131" s="131">
        <f>SUM(I123:I130)</f>
        <v>0</v>
      </c>
      <c r="J131" s="132">
        <f>SUM(J123:J130)</f>
        <v>0</v>
      </c>
      <c r="K131" s="80"/>
    </row>
    <row r="132" spans="1:11" ht="17.45" thickBot="1">
      <c r="B132" s="15"/>
      <c r="C132" s="185"/>
      <c r="J132" s="73"/>
      <c r="K132" s="80"/>
    </row>
    <row r="133" spans="1:11" ht="17.100000000000001">
      <c r="B133" s="15"/>
      <c r="C133" s="276" t="s">
        <v>61</v>
      </c>
      <c r="D133" s="277"/>
      <c r="E133" s="295"/>
      <c r="F133" s="296"/>
      <c r="G133" s="296"/>
      <c r="H133" s="296"/>
      <c r="I133" s="296"/>
      <c r="J133" s="297"/>
      <c r="K133" s="182"/>
    </row>
    <row r="134" spans="1:11" ht="51">
      <c r="B134" s="15"/>
      <c r="C134" s="115" t="s">
        <v>84</v>
      </c>
      <c r="I134" s="189" t="s">
        <v>48</v>
      </c>
      <c r="J134" s="116" t="s">
        <v>49</v>
      </c>
      <c r="K134" s="117"/>
    </row>
    <row r="135" spans="1:11" ht="30.95">
      <c r="B135" s="15"/>
      <c r="C135" s="118" t="s">
        <v>85</v>
      </c>
      <c r="D135" s="200" t="s">
        <v>86</v>
      </c>
      <c r="E135" s="119"/>
      <c r="F135" s="200" t="s">
        <v>87</v>
      </c>
      <c r="G135" s="120"/>
      <c r="H135" s="73"/>
      <c r="I135" s="39"/>
      <c r="J135" s="92"/>
      <c r="K135" s="11"/>
    </row>
    <row r="136" spans="1:11" ht="30.95">
      <c r="B136" s="15"/>
      <c r="C136" s="118" t="s">
        <v>88</v>
      </c>
      <c r="D136" s="200" t="s">
        <v>89</v>
      </c>
      <c r="E136" s="119"/>
      <c r="F136" s="200" t="s">
        <v>87</v>
      </c>
      <c r="G136" s="120"/>
      <c r="H136" s="73"/>
      <c r="I136" s="39"/>
      <c r="J136" s="92"/>
      <c r="K136" s="11"/>
    </row>
    <row r="137" spans="1:11" ht="51">
      <c r="B137" s="15"/>
      <c r="C137" s="121" t="s">
        <v>90</v>
      </c>
      <c r="E137" s="122"/>
      <c r="G137" s="73"/>
      <c r="H137" s="73"/>
      <c r="I137" s="123"/>
      <c r="J137" s="124"/>
      <c r="K137" s="11"/>
    </row>
    <row r="138" spans="1:11" ht="17.100000000000001">
      <c r="B138" s="15"/>
      <c r="C138" s="125" t="s">
        <v>91</v>
      </c>
      <c r="D138" s="73"/>
      <c r="E138" s="39"/>
      <c r="F138" s="73"/>
      <c r="G138" s="120"/>
      <c r="H138" s="73"/>
      <c r="I138" s="39"/>
      <c r="J138" s="92"/>
      <c r="K138" s="11"/>
    </row>
    <row r="139" spans="1:11" ht="17.100000000000001">
      <c r="B139" s="15"/>
      <c r="C139" s="125" t="s">
        <v>92</v>
      </c>
      <c r="D139" s="73"/>
      <c r="E139" s="39"/>
      <c r="F139" s="73"/>
      <c r="G139" s="120"/>
      <c r="H139" s="73"/>
      <c r="I139" s="39"/>
      <c r="J139" s="92"/>
      <c r="K139" s="11"/>
    </row>
    <row r="140" spans="1:11" ht="17.100000000000001">
      <c r="B140" s="15"/>
      <c r="C140" s="125" t="s">
        <v>93</v>
      </c>
      <c r="D140" s="73"/>
      <c r="E140" s="39"/>
      <c r="F140" s="73"/>
      <c r="G140" s="120"/>
      <c r="H140" s="73"/>
      <c r="I140" s="39"/>
      <c r="J140" s="92"/>
      <c r="K140" s="80"/>
    </row>
    <row r="141" spans="1:11" ht="17.100000000000001">
      <c r="B141" s="15"/>
      <c r="C141" s="125" t="s">
        <v>94</v>
      </c>
      <c r="D141" s="73"/>
      <c r="E141" s="39"/>
      <c r="F141" s="73"/>
      <c r="G141" s="120"/>
      <c r="H141" s="73"/>
      <c r="I141" s="39"/>
      <c r="J141" s="92"/>
      <c r="K141" s="80"/>
    </row>
    <row r="142" spans="1:11" ht="17.45" thickBot="1">
      <c r="B142" s="15"/>
      <c r="C142" s="126" t="s">
        <v>95</v>
      </c>
      <c r="D142" s="73"/>
      <c r="E142" s="127"/>
      <c r="F142" s="73"/>
      <c r="G142" s="128"/>
      <c r="H142" s="73"/>
      <c r="I142" s="127"/>
      <c r="J142" s="129"/>
      <c r="K142" s="80"/>
    </row>
    <row r="143" spans="1:11" ht="17.45" thickBot="1">
      <c r="B143" s="15"/>
      <c r="C143" s="186" t="s">
        <v>96</v>
      </c>
      <c r="D143" s="130"/>
      <c r="E143" s="130"/>
      <c r="F143" s="130"/>
      <c r="G143" s="130"/>
      <c r="H143" s="130"/>
      <c r="I143" s="131">
        <f>SUM(I135:I142)</f>
        <v>0</v>
      </c>
      <c r="J143" s="132">
        <f>SUM(J135:J142)</f>
        <v>0</v>
      </c>
      <c r="K143" s="80"/>
    </row>
    <row r="144" spans="1:11" ht="17.45" thickBot="1">
      <c r="A144" s="11"/>
      <c r="B144" s="15"/>
      <c r="C144" s="185"/>
      <c r="J144" s="73"/>
      <c r="K144" s="80"/>
    </row>
    <row r="145" spans="1:11" ht="17.45" thickBot="1">
      <c r="B145" s="15"/>
      <c r="C145" s="315" t="s">
        <v>97</v>
      </c>
      <c r="D145" s="316"/>
      <c r="E145" s="316"/>
      <c r="F145" s="316"/>
      <c r="G145" s="316"/>
      <c r="H145" s="130"/>
      <c r="I145" s="134">
        <f>I143+I131+I119</f>
        <v>0</v>
      </c>
      <c r="J145" s="135">
        <f>+J143+J131+J119</f>
        <v>0</v>
      </c>
      <c r="K145" s="80"/>
    </row>
    <row r="146" spans="1:11" ht="17.45" thickBot="1">
      <c r="B146" s="15"/>
      <c r="C146" s="185"/>
      <c r="J146" s="73"/>
      <c r="K146" s="80"/>
    </row>
    <row r="147" spans="1:11" ht="17.100000000000001">
      <c r="B147" s="15"/>
      <c r="C147" s="317" t="s">
        <v>98</v>
      </c>
      <c r="D147" s="318"/>
      <c r="E147" s="318"/>
      <c r="F147" s="136"/>
      <c r="G147" s="136"/>
      <c r="H147" s="136"/>
      <c r="I147" s="136"/>
      <c r="J147" s="137"/>
      <c r="K147" s="80"/>
    </row>
    <row r="148" spans="1:11" ht="17.100000000000001">
      <c r="B148" s="15"/>
      <c r="C148" s="184"/>
      <c r="F148" s="319" t="s">
        <v>99</v>
      </c>
      <c r="G148" s="319"/>
      <c r="H148" s="187"/>
      <c r="I148" s="319" t="s">
        <v>100</v>
      </c>
      <c r="J148" s="320"/>
      <c r="K148" s="188"/>
    </row>
    <row r="149" spans="1:11" ht="17.100000000000001">
      <c r="B149" s="15"/>
      <c r="C149" s="308" t="s">
        <v>101</v>
      </c>
      <c r="D149" s="309"/>
      <c r="F149" s="310">
        <f>MAX(D59,F59,I59,D61)</f>
        <v>0</v>
      </c>
      <c r="G149" s="311"/>
      <c r="H149" s="312"/>
      <c r="I149" s="313">
        <f>MAX(E59,G59,J59,G61)</f>
        <v>0</v>
      </c>
      <c r="J149" s="314"/>
      <c r="K149" s="138"/>
    </row>
    <row r="150" spans="1:11" ht="17.100000000000001">
      <c r="B150" s="15"/>
      <c r="C150" s="308" t="s">
        <v>102</v>
      </c>
      <c r="D150" s="309"/>
      <c r="F150" s="310">
        <f>I105</f>
        <v>0</v>
      </c>
      <c r="G150" s="311"/>
      <c r="H150" s="312"/>
      <c r="I150" s="313">
        <f>J105</f>
        <v>0</v>
      </c>
      <c r="J150" s="314"/>
      <c r="K150" s="138"/>
    </row>
    <row r="151" spans="1:11" ht="17.100000000000001">
      <c r="B151" s="15"/>
      <c r="C151" s="308" t="s">
        <v>103</v>
      </c>
      <c r="D151" s="309"/>
      <c r="F151" s="310">
        <f>I145</f>
        <v>0</v>
      </c>
      <c r="G151" s="311"/>
      <c r="H151" s="312"/>
      <c r="I151" s="313">
        <f>J145</f>
        <v>0</v>
      </c>
      <c r="J151" s="314"/>
      <c r="K151" s="138"/>
    </row>
    <row r="152" spans="1:11" ht="17.100000000000001">
      <c r="B152" s="15"/>
      <c r="C152" s="308" t="s">
        <v>104</v>
      </c>
      <c r="D152" s="309"/>
      <c r="F152" s="310">
        <f>SUM(F149:H151)</f>
        <v>0</v>
      </c>
      <c r="G152" s="311"/>
      <c r="H152" s="312"/>
      <c r="I152" s="313">
        <f>SUM(I149:J151)</f>
        <v>0</v>
      </c>
      <c r="J152" s="314"/>
      <c r="K152" s="138"/>
    </row>
    <row r="153" spans="1:11" ht="17.100000000000001">
      <c r="B153" s="15"/>
      <c r="C153" s="308" t="s">
        <v>105</v>
      </c>
      <c r="D153" s="309"/>
      <c r="F153" s="330"/>
      <c r="G153" s="330"/>
      <c r="H153" s="330"/>
      <c r="I153" s="330"/>
      <c r="J153" s="331"/>
      <c r="K153" s="139"/>
    </row>
    <row r="154" spans="1:11" ht="17.100000000000001">
      <c r="B154" s="15"/>
      <c r="C154" s="308" t="s">
        <v>106</v>
      </c>
      <c r="D154" s="309"/>
      <c r="F154" s="332">
        <v>5000</v>
      </c>
      <c r="G154" s="333"/>
      <c r="H154" s="333"/>
      <c r="I154" s="333"/>
      <c r="J154" s="334"/>
      <c r="K154" s="139"/>
    </row>
    <row r="155" spans="1:11" ht="17.45" thickBot="1">
      <c r="B155" s="15"/>
      <c r="C155" s="321" t="s">
        <v>107</v>
      </c>
      <c r="D155" s="322"/>
      <c r="E155" s="48"/>
      <c r="F155" s="323">
        <f>MIN(F153,F152,F154)</f>
        <v>0</v>
      </c>
      <c r="G155" s="324"/>
      <c r="H155" s="325"/>
      <c r="I155" s="326">
        <f>MIN(F153,I152,F154)</f>
        <v>0</v>
      </c>
      <c r="J155" s="327"/>
      <c r="K155" s="139"/>
    </row>
    <row r="156" spans="1:11" ht="17.45" thickBot="1">
      <c r="A156" s="11"/>
      <c r="B156" s="21"/>
      <c r="C156" s="328"/>
      <c r="D156" s="328"/>
      <c r="E156" s="48"/>
      <c r="F156" s="329"/>
      <c r="G156" s="329"/>
      <c r="H156" s="329"/>
      <c r="I156" s="329"/>
      <c r="J156" s="329"/>
      <c r="K156" s="140"/>
    </row>
    <row r="157" spans="1:11" ht="17.45" thickBot="1">
      <c r="B157" s="136"/>
      <c r="C157" s="141"/>
      <c r="J157" s="73"/>
      <c r="K157" s="73"/>
    </row>
    <row r="158" spans="1:11" ht="20.100000000000001" thickBot="1">
      <c r="B158" s="227" t="s">
        <v>108</v>
      </c>
      <c r="C158" s="228"/>
      <c r="D158" s="228"/>
      <c r="E158" s="228"/>
      <c r="F158" s="228"/>
      <c r="G158" s="228"/>
      <c r="H158" s="228"/>
      <c r="I158" s="228"/>
      <c r="J158" s="228"/>
      <c r="K158" s="229"/>
    </row>
    <row r="159" spans="1:11" ht="104.45" customHeight="1">
      <c r="B159" s="352" t="s">
        <v>109</v>
      </c>
      <c r="C159" s="353"/>
      <c r="D159" s="353"/>
      <c r="E159" s="353"/>
      <c r="F159" s="353"/>
      <c r="G159" s="353"/>
      <c r="H159" s="353"/>
      <c r="I159" s="353"/>
      <c r="J159" s="353"/>
      <c r="K159" s="354"/>
    </row>
    <row r="160" spans="1:11" ht="196.5" customHeight="1" thickBot="1">
      <c r="B160" s="355" t="s">
        <v>110</v>
      </c>
      <c r="C160" s="236"/>
      <c r="D160" s="236"/>
      <c r="E160" s="236"/>
      <c r="F160" s="236"/>
      <c r="G160" s="236"/>
      <c r="H160" s="236"/>
      <c r="I160" s="236"/>
      <c r="J160" s="236"/>
      <c r="K160" s="237"/>
    </row>
    <row r="161" spans="2:11" ht="17.100000000000001">
      <c r="B161" s="15"/>
      <c r="C161" s="349"/>
      <c r="D161" s="343" t="s">
        <v>45</v>
      </c>
      <c r="E161" s="343"/>
      <c r="F161" s="343" t="s">
        <v>46</v>
      </c>
      <c r="G161" s="343"/>
      <c r="H161" s="343"/>
      <c r="I161" s="345" t="s">
        <v>47</v>
      </c>
      <c r="J161" s="346"/>
      <c r="K161" s="182"/>
    </row>
    <row r="162" spans="2:11" ht="17.100000000000001">
      <c r="B162" s="15"/>
      <c r="C162" s="350"/>
      <c r="D162" s="344"/>
      <c r="E162" s="344"/>
      <c r="F162" s="344"/>
      <c r="G162" s="344"/>
      <c r="H162" s="344"/>
      <c r="I162" s="347"/>
      <c r="J162" s="348"/>
      <c r="K162" s="50"/>
    </row>
    <row r="163" spans="2:11">
      <c r="B163" s="15"/>
      <c r="C163" s="351"/>
      <c r="D163" s="100" t="s">
        <v>48</v>
      </c>
      <c r="E163" s="142" t="s">
        <v>49</v>
      </c>
      <c r="F163" s="100" t="s">
        <v>48</v>
      </c>
      <c r="G163" s="341" t="s">
        <v>49</v>
      </c>
      <c r="H163" s="342"/>
      <c r="I163" s="100" t="s">
        <v>48</v>
      </c>
      <c r="J163" s="143" t="s">
        <v>49</v>
      </c>
      <c r="K163" s="29"/>
    </row>
    <row r="164" spans="2:11" ht="102">
      <c r="B164" s="15"/>
      <c r="C164" s="54" t="s">
        <v>50</v>
      </c>
      <c r="D164" s="144"/>
      <c r="E164" s="145"/>
      <c r="F164" s="145"/>
      <c r="G164" s="335"/>
      <c r="H164" s="336"/>
      <c r="I164" s="146"/>
      <c r="J164" s="147"/>
      <c r="K164" s="148"/>
    </row>
    <row r="165" spans="2:11" ht="51">
      <c r="B165" s="15"/>
      <c r="C165" s="54" t="s">
        <v>51</v>
      </c>
      <c r="D165" s="149"/>
      <c r="E165" s="149"/>
      <c r="F165" s="149"/>
      <c r="G165" s="335"/>
      <c r="H165" s="336"/>
      <c r="I165" s="150"/>
      <c r="J165" s="151"/>
      <c r="K165" s="148"/>
    </row>
    <row r="166" spans="2:11" ht="51">
      <c r="B166" s="15"/>
      <c r="C166" s="54" t="s">
        <v>111</v>
      </c>
      <c r="D166" s="152"/>
      <c r="E166" s="152"/>
      <c r="F166" s="152"/>
      <c r="G166" s="337"/>
      <c r="H166" s="338"/>
      <c r="I166" s="153"/>
      <c r="J166" s="154"/>
      <c r="K166" s="148"/>
    </row>
    <row r="167" spans="2:11" ht="17.100000000000001">
      <c r="B167" s="15"/>
      <c r="C167" s="118" t="s">
        <v>112</v>
      </c>
      <c r="D167" s="149"/>
      <c r="E167" s="149"/>
      <c r="F167" s="149"/>
      <c r="G167" s="335"/>
      <c r="H167" s="336"/>
      <c r="I167" s="153"/>
      <c r="J167" s="154"/>
      <c r="K167" s="148"/>
    </row>
    <row r="168" spans="2:11" ht="17.100000000000001">
      <c r="B168" s="15"/>
      <c r="C168" s="54" t="s">
        <v>113</v>
      </c>
      <c r="D168" s="155">
        <f>SUM(D164:D167)</f>
        <v>0</v>
      </c>
      <c r="E168" s="155">
        <f>SUM(E164:E167)</f>
        <v>0</v>
      </c>
      <c r="F168" s="35">
        <f>SUM(F164:F167)</f>
        <v>0</v>
      </c>
      <c r="G168" s="339">
        <f>SUM(G164:H167)</f>
        <v>0</v>
      </c>
      <c r="H168" s="340"/>
      <c r="I168" s="35">
        <f>I166</f>
        <v>0</v>
      </c>
      <c r="J168" s="156">
        <f>J166</f>
        <v>0</v>
      </c>
      <c r="K168" s="148"/>
    </row>
    <row r="169" spans="2:11" ht="17.100000000000001">
      <c r="B169" s="15"/>
      <c r="C169" s="118" t="s">
        <v>114</v>
      </c>
      <c r="D169" s="157"/>
      <c r="E169" s="157"/>
      <c r="F169" s="157"/>
      <c r="G169" s="335"/>
      <c r="H169" s="336"/>
      <c r="I169" s="158"/>
      <c r="J169" s="159"/>
      <c r="K169" s="160"/>
    </row>
    <row r="170" spans="2:11" ht="33.950000000000003">
      <c r="B170" s="15"/>
      <c r="C170" s="54" t="s">
        <v>115</v>
      </c>
      <c r="D170" s="155">
        <f>D168-D169</f>
        <v>0</v>
      </c>
      <c r="E170" s="155">
        <f>E168-E169</f>
        <v>0</v>
      </c>
      <c r="F170" s="155">
        <f>F168-F169</f>
        <v>0</v>
      </c>
      <c r="G170" s="339">
        <f>G168-G169</f>
        <v>0</v>
      </c>
      <c r="H170" s="340"/>
      <c r="I170" s="161">
        <f>I168-I169</f>
        <v>0</v>
      </c>
      <c r="J170" s="156">
        <f>J168-J169</f>
        <v>0</v>
      </c>
      <c r="K170" s="148"/>
    </row>
    <row r="171" spans="2:11">
      <c r="B171" s="15"/>
      <c r="C171" s="361" t="s">
        <v>116</v>
      </c>
      <c r="D171" s="259" t="s">
        <v>48</v>
      </c>
      <c r="E171" s="260"/>
      <c r="F171" s="260"/>
      <c r="G171" s="260" t="s">
        <v>49</v>
      </c>
      <c r="H171" s="260"/>
      <c r="I171" s="260"/>
      <c r="J171" s="261"/>
      <c r="K171" s="148"/>
    </row>
    <row r="172" spans="2:11" ht="15.95" thickBot="1">
      <c r="B172" s="15"/>
      <c r="C172" s="362"/>
      <c r="D172" s="262">
        <f>D170+F170+I170</f>
        <v>0</v>
      </c>
      <c r="E172" s="263"/>
      <c r="F172" s="264"/>
      <c r="G172" s="263">
        <f>E170+G170+J170</f>
        <v>0</v>
      </c>
      <c r="H172" s="263"/>
      <c r="I172" s="263"/>
      <c r="J172" s="363"/>
      <c r="K172" s="138"/>
    </row>
    <row r="173" spans="2:11" ht="17.45" thickBot="1">
      <c r="B173" s="15"/>
      <c r="C173" s="178"/>
      <c r="D173" s="199"/>
      <c r="E173" s="199"/>
      <c r="F173" s="199"/>
      <c r="G173" s="199"/>
      <c r="H173" s="199"/>
      <c r="I173" s="199"/>
      <c r="J173" s="162"/>
      <c r="K173" s="148"/>
    </row>
    <row r="174" spans="2:11" ht="33.950000000000003">
      <c r="B174" s="15"/>
      <c r="C174" s="53" t="s">
        <v>98</v>
      </c>
      <c r="D174" s="356" t="s">
        <v>99</v>
      </c>
      <c r="E174" s="356"/>
      <c r="F174" s="356" t="s">
        <v>100</v>
      </c>
      <c r="G174" s="357"/>
      <c r="H174" s="187"/>
      <c r="I174" s="199"/>
      <c r="J174" s="162"/>
      <c r="K174" s="148"/>
    </row>
    <row r="175" spans="2:11" ht="33.950000000000003">
      <c r="B175" s="15"/>
      <c r="C175" s="54" t="s">
        <v>117</v>
      </c>
      <c r="D175" s="310">
        <f>MAX(D172,D170,F170,I170)</f>
        <v>0</v>
      </c>
      <c r="E175" s="312"/>
      <c r="F175" s="310">
        <f>MAX(G172,E170,G170,J170)</f>
        <v>0</v>
      </c>
      <c r="G175" s="358"/>
      <c r="H175" s="199"/>
      <c r="I175" s="199"/>
      <c r="J175" s="162"/>
      <c r="K175" s="148"/>
    </row>
    <row r="176" spans="2:11" ht="51">
      <c r="B176" s="15"/>
      <c r="C176" s="54" t="s">
        <v>118</v>
      </c>
      <c r="D176" s="205"/>
      <c r="E176" s="205"/>
      <c r="F176" s="205"/>
      <c r="G176" s="206"/>
      <c r="H176" s="195"/>
      <c r="I176" s="199"/>
      <c r="J176" s="162"/>
      <c r="K176" s="148"/>
    </row>
    <row r="177" spans="1:12" ht="51">
      <c r="B177" s="15"/>
      <c r="C177" s="118" t="s">
        <v>119</v>
      </c>
      <c r="D177" s="207"/>
      <c r="E177" s="359"/>
      <c r="F177" s="359"/>
      <c r="G177" s="360"/>
      <c r="H177" s="195"/>
      <c r="I177" s="199"/>
      <c r="J177" s="162"/>
      <c r="K177" s="148"/>
    </row>
    <row r="178" spans="1:12" ht="31.5" thickBot="1">
      <c r="B178" s="15"/>
      <c r="C178" s="55" t="s">
        <v>120</v>
      </c>
      <c r="D178" s="371">
        <f>MIN(D176,D175,D177)</f>
        <v>0</v>
      </c>
      <c r="E178" s="372"/>
      <c r="F178" s="371">
        <f>MIN(F175,D176,D177)</f>
        <v>0</v>
      </c>
      <c r="G178" s="373"/>
      <c r="H178" s="56"/>
      <c r="I178" s="56"/>
      <c r="J178" s="57"/>
      <c r="K178" s="58"/>
    </row>
    <row r="179" spans="1:12" ht="15.95" thickBot="1">
      <c r="B179" s="21"/>
      <c r="C179" s="163"/>
      <c r="D179" s="163"/>
      <c r="E179" s="163"/>
      <c r="F179" s="163"/>
      <c r="G179" s="163"/>
      <c r="H179" s="163"/>
      <c r="I179" s="163"/>
      <c r="J179" s="164"/>
      <c r="K179" s="165"/>
    </row>
    <row r="180" spans="1:12" ht="15.95" thickBot="1">
      <c r="C180" s="166"/>
      <c r="D180" s="166"/>
      <c r="E180" s="166"/>
      <c r="F180" s="166"/>
      <c r="G180" s="166"/>
      <c r="H180" s="166"/>
      <c r="I180" s="166"/>
      <c r="J180" s="167"/>
      <c r="K180" s="167"/>
    </row>
    <row r="181" spans="1:12" ht="20.100000000000001" thickBot="1">
      <c r="B181" s="374" t="s">
        <v>121</v>
      </c>
      <c r="C181" s="375"/>
      <c r="D181" s="375"/>
      <c r="E181" s="375"/>
      <c r="F181" s="375"/>
      <c r="G181" s="375"/>
      <c r="H181" s="375"/>
      <c r="I181" s="375"/>
      <c r="J181" s="375"/>
      <c r="K181" s="376"/>
    </row>
    <row r="182" spans="1:12">
      <c r="B182" s="377" t="s">
        <v>122</v>
      </c>
      <c r="C182" s="378"/>
      <c r="D182" s="378"/>
      <c r="E182" s="378"/>
      <c r="F182" s="378"/>
      <c r="G182" s="378"/>
      <c r="H182" s="378"/>
      <c r="I182" s="378"/>
      <c r="J182" s="378"/>
      <c r="K182" s="379"/>
    </row>
    <row r="183" spans="1:12">
      <c r="B183" s="377"/>
      <c r="C183" s="378"/>
      <c r="D183" s="378"/>
      <c r="E183" s="378"/>
      <c r="F183" s="378"/>
      <c r="G183" s="378"/>
      <c r="H183" s="378"/>
      <c r="I183" s="378"/>
      <c r="J183" s="378"/>
      <c r="K183" s="379"/>
    </row>
    <row r="184" spans="1:12" ht="53.45" customHeight="1" thickBot="1">
      <c r="B184" s="380"/>
      <c r="C184" s="381"/>
      <c r="D184" s="381"/>
      <c r="E184" s="381"/>
      <c r="F184" s="381"/>
      <c r="G184" s="381"/>
      <c r="H184" s="381"/>
      <c r="I184" s="381"/>
      <c r="J184" s="381"/>
      <c r="K184" s="382"/>
    </row>
    <row r="185" spans="1:12" ht="15.95" thickBot="1">
      <c r="B185" s="180"/>
      <c r="C185" s="180"/>
      <c r="D185" s="180"/>
      <c r="E185" s="180"/>
      <c r="F185" s="180"/>
      <c r="G185" s="180"/>
      <c r="H185" s="180"/>
      <c r="I185" s="180"/>
      <c r="J185" s="180"/>
      <c r="K185" s="180"/>
    </row>
    <row r="186" spans="1:12">
      <c r="B186" s="383"/>
      <c r="C186" s="384"/>
      <c r="D186" s="384"/>
      <c r="E186" s="384"/>
      <c r="F186" s="384"/>
      <c r="G186" s="384"/>
      <c r="H186" s="384"/>
      <c r="I186" s="384"/>
      <c r="J186" s="384"/>
      <c r="K186" s="385"/>
    </row>
    <row r="187" spans="1:12">
      <c r="B187" s="220" t="s">
        <v>123</v>
      </c>
      <c r="C187" s="221"/>
      <c r="D187" s="207"/>
      <c r="E187" s="208"/>
      <c r="F187" s="64" t="s">
        <v>124</v>
      </c>
      <c r="G187" s="207"/>
      <c r="H187" s="359"/>
      <c r="I187" s="359"/>
      <c r="J187" s="359"/>
      <c r="K187" s="360"/>
    </row>
    <row r="188" spans="1:12">
      <c r="B188" s="220" t="s">
        <v>125</v>
      </c>
      <c r="C188" s="221"/>
      <c r="D188" s="207"/>
      <c r="E188" s="208"/>
      <c r="F188" s="64" t="s">
        <v>124</v>
      </c>
      <c r="G188" s="207"/>
      <c r="H188" s="359"/>
      <c r="I188" s="359"/>
      <c r="J188" s="359"/>
      <c r="K188" s="360"/>
    </row>
    <row r="189" spans="1:12" ht="15.95" thickBot="1">
      <c r="B189" s="365" t="s">
        <v>126</v>
      </c>
      <c r="C189" s="366"/>
      <c r="D189" s="367"/>
      <c r="E189" s="368"/>
      <c r="F189" s="65" t="s">
        <v>124</v>
      </c>
      <c r="G189" s="367"/>
      <c r="H189" s="369"/>
      <c r="I189" s="369"/>
      <c r="J189" s="369"/>
      <c r="K189" s="370"/>
    </row>
    <row r="192" spans="1:12">
      <c r="A192" s="168"/>
      <c r="B192" s="364" t="s">
        <v>127</v>
      </c>
      <c r="C192" s="364"/>
      <c r="D192" s="364"/>
      <c r="E192" s="364"/>
      <c r="F192" s="364"/>
      <c r="G192" s="364"/>
      <c r="H192" s="364"/>
      <c r="I192" s="364"/>
      <c r="J192" s="364"/>
      <c r="K192" s="364"/>
      <c r="L192" s="168"/>
    </row>
    <row r="193" spans="1:12">
      <c r="A193" s="168"/>
      <c r="B193" s="364"/>
      <c r="C193" s="364"/>
      <c r="D193" s="364"/>
      <c r="E193" s="364"/>
      <c r="F193" s="364"/>
      <c r="G193" s="364"/>
      <c r="H193" s="364"/>
      <c r="I193" s="364"/>
      <c r="J193" s="364"/>
      <c r="K193" s="364"/>
      <c r="L193" s="168"/>
    </row>
    <row r="194" spans="1:12">
      <c r="A194" s="169"/>
      <c r="B194" s="169"/>
      <c r="C194" s="169"/>
      <c r="D194" s="169"/>
      <c r="E194" s="169"/>
      <c r="F194" s="169"/>
      <c r="G194" s="169"/>
      <c r="H194" s="169"/>
      <c r="I194" s="169"/>
      <c r="J194" s="169"/>
      <c r="K194" s="169"/>
      <c r="L194" s="169"/>
    </row>
    <row r="195" spans="1:12" ht="17.100000000000001">
      <c r="C195" s="387" t="s">
        <v>128</v>
      </c>
      <c r="D195" s="387"/>
      <c r="E195" s="387"/>
      <c r="F195" s="387"/>
      <c r="G195" s="387"/>
      <c r="H195" s="387"/>
      <c r="I195" s="387"/>
      <c r="J195" s="387"/>
      <c r="K195" s="199"/>
    </row>
    <row r="196" spans="1:12" ht="17.100000000000001">
      <c r="C196" s="386" t="s">
        <v>129</v>
      </c>
      <c r="D196" s="386"/>
      <c r="E196" s="386"/>
      <c r="F196" s="386"/>
      <c r="G196" s="386"/>
      <c r="H196" s="386"/>
      <c r="I196" s="386"/>
      <c r="J196" s="386"/>
      <c r="K196" s="198"/>
    </row>
    <row r="197" spans="1:12" ht="17.100000000000001">
      <c r="C197" s="386" t="s">
        <v>130</v>
      </c>
      <c r="D197" s="386"/>
      <c r="E197" s="386"/>
      <c r="F197" s="386"/>
      <c r="G197" s="386"/>
      <c r="H197" s="386"/>
      <c r="I197" s="386"/>
      <c r="J197" s="386"/>
      <c r="K197" s="198"/>
    </row>
    <row r="198" spans="1:12" ht="17.100000000000001">
      <c r="C198" s="386" t="s">
        <v>131</v>
      </c>
      <c r="D198" s="386"/>
      <c r="E198" s="386"/>
      <c r="F198" s="386"/>
      <c r="G198" s="386"/>
      <c r="H198" s="386"/>
      <c r="I198" s="386"/>
      <c r="J198" s="386"/>
      <c r="K198" s="198"/>
    </row>
    <row r="199" spans="1:12" ht="17.100000000000001">
      <c r="C199" s="386" t="s">
        <v>132</v>
      </c>
      <c r="D199" s="386"/>
      <c r="E199" s="386"/>
      <c r="F199" s="386"/>
      <c r="G199" s="386"/>
      <c r="H199" s="386"/>
      <c r="I199" s="386"/>
      <c r="J199" s="386"/>
      <c r="K199" s="198"/>
    </row>
    <row r="200" spans="1:12" ht="17.100000000000001">
      <c r="C200" s="386" t="s">
        <v>133</v>
      </c>
      <c r="D200" s="386"/>
      <c r="E200" s="386"/>
      <c r="F200" s="386"/>
      <c r="G200" s="386"/>
      <c r="H200" s="386"/>
      <c r="I200" s="386"/>
      <c r="J200" s="386"/>
      <c r="K200" s="198"/>
    </row>
    <row r="201" spans="1:12" ht="17.100000000000001">
      <c r="C201" s="386" t="s">
        <v>134</v>
      </c>
      <c r="D201" s="386"/>
      <c r="E201" s="386"/>
      <c r="F201" s="386"/>
      <c r="G201" s="386"/>
      <c r="H201" s="386"/>
      <c r="I201" s="386"/>
      <c r="J201" s="386"/>
      <c r="K201" s="198"/>
    </row>
    <row r="202" spans="1:12" ht="17.100000000000001">
      <c r="C202" s="386" t="s">
        <v>135</v>
      </c>
      <c r="D202" s="386"/>
      <c r="E202" s="386"/>
      <c r="F202" s="386"/>
      <c r="G202" s="386"/>
      <c r="H202" s="386"/>
      <c r="I202" s="386"/>
      <c r="J202" s="386"/>
      <c r="K202" s="198"/>
    </row>
    <row r="203" spans="1:12" ht="17.100000000000001">
      <c r="C203" s="386" t="s">
        <v>136</v>
      </c>
      <c r="D203" s="386"/>
      <c r="E203" s="386"/>
      <c r="F203" s="386"/>
      <c r="G203" s="386"/>
      <c r="H203" s="386"/>
      <c r="I203" s="386"/>
      <c r="J203" s="386"/>
      <c r="K203" s="198"/>
    </row>
    <row r="204" spans="1:12" ht="17.100000000000001">
      <c r="C204" s="386" t="s">
        <v>137</v>
      </c>
      <c r="D204" s="386"/>
      <c r="E204" s="386"/>
      <c r="F204" s="386"/>
      <c r="G204" s="386"/>
      <c r="H204" s="386"/>
      <c r="I204" s="386"/>
      <c r="J204" s="386"/>
      <c r="K204" s="198"/>
    </row>
    <row r="205" spans="1:12" ht="17.100000000000001">
      <c r="C205" s="386" t="s">
        <v>138</v>
      </c>
      <c r="D205" s="386"/>
      <c r="E205" s="386"/>
      <c r="F205" s="386"/>
      <c r="G205" s="386"/>
      <c r="H205" s="386"/>
      <c r="I205" s="386"/>
      <c r="J205" s="386"/>
      <c r="K205" s="198"/>
    </row>
  </sheetData>
  <sheetProtection algorithmName="SHA-512" hashValue="BkpJ4IK6riEhCyIDW+zb6BKyPJiH2GpYUkFviLzeQEqQvlDkbt/3Qf+FzS/FQ7FjbXOB75KJuFxzy0/c0ebdOw==" saltValue="wFHKSsuHs0J72gVufgGNYQ==" spinCount="100000" sheet="1" objects="1" scenarios="1" formatCells="0" formatColumns="0" formatRows="0" selectLockedCells="1"/>
  <mergeCells count="194">
    <mergeCell ref="C200:J200"/>
    <mergeCell ref="C201:J201"/>
    <mergeCell ref="C202:J202"/>
    <mergeCell ref="C203:J203"/>
    <mergeCell ref="C204:J204"/>
    <mergeCell ref="C205:J205"/>
    <mergeCell ref="C195:J195"/>
    <mergeCell ref="C196:J196"/>
    <mergeCell ref="C197:J197"/>
    <mergeCell ref="C198:J198"/>
    <mergeCell ref="C199:J199"/>
    <mergeCell ref="B192:K193"/>
    <mergeCell ref="B188:C188"/>
    <mergeCell ref="D188:E188"/>
    <mergeCell ref="G188:K188"/>
    <mergeCell ref="B189:C189"/>
    <mergeCell ref="D189:E189"/>
    <mergeCell ref="G189:K189"/>
    <mergeCell ref="D178:E178"/>
    <mergeCell ref="F178:G178"/>
    <mergeCell ref="B181:K181"/>
    <mergeCell ref="B182:K184"/>
    <mergeCell ref="B186:K186"/>
    <mergeCell ref="B187:C187"/>
    <mergeCell ref="D187:E187"/>
    <mergeCell ref="G187:K187"/>
    <mergeCell ref="D174:E174"/>
    <mergeCell ref="F174:G174"/>
    <mergeCell ref="D175:E175"/>
    <mergeCell ref="F175:G175"/>
    <mergeCell ref="D176:G176"/>
    <mergeCell ref="D177:G177"/>
    <mergeCell ref="G170:H170"/>
    <mergeCell ref="C171:C172"/>
    <mergeCell ref="D171:F171"/>
    <mergeCell ref="G171:J171"/>
    <mergeCell ref="D172:F172"/>
    <mergeCell ref="G172:J172"/>
    <mergeCell ref="G164:H164"/>
    <mergeCell ref="G165:H165"/>
    <mergeCell ref="G166:H166"/>
    <mergeCell ref="G167:H167"/>
    <mergeCell ref="G168:H168"/>
    <mergeCell ref="G169:H169"/>
    <mergeCell ref="B158:K158"/>
    <mergeCell ref="G163:H163"/>
    <mergeCell ref="F161:H162"/>
    <mergeCell ref="D161:E162"/>
    <mergeCell ref="I161:J162"/>
    <mergeCell ref="C161:C163"/>
    <mergeCell ref="B159:K159"/>
    <mergeCell ref="B160:K160"/>
    <mergeCell ref="C155:D155"/>
    <mergeCell ref="F155:H155"/>
    <mergeCell ref="I155:J155"/>
    <mergeCell ref="C156:D156"/>
    <mergeCell ref="F156:H156"/>
    <mergeCell ref="I156:J156"/>
    <mergeCell ref="C152:D152"/>
    <mergeCell ref="F152:H152"/>
    <mergeCell ref="I152:J152"/>
    <mergeCell ref="C153:D153"/>
    <mergeCell ref="F153:J153"/>
    <mergeCell ref="C154:D154"/>
    <mergeCell ref="F154:J154"/>
    <mergeCell ref="C150:D150"/>
    <mergeCell ref="F150:H150"/>
    <mergeCell ref="I150:J150"/>
    <mergeCell ref="C151:D151"/>
    <mergeCell ref="F151:H151"/>
    <mergeCell ref="I151:J151"/>
    <mergeCell ref="C145:G145"/>
    <mergeCell ref="C147:E147"/>
    <mergeCell ref="F148:G148"/>
    <mergeCell ref="I148:J148"/>
    <mergeCell ref="C149:D149"/>
    <mergeCell ref="F149:H149"/>
    <mergeCell ref="I149:J149"/>
    <mergeCell ref="C109:D109"/>
    <mergeCell ref="E109:J109"/>
    <mergeCell ref="C121:D121"/>
    <mergeCell ref="E121:J121"/>
    <mergeCell ref="C133:D133"/>
    <mergeCell ref="E133:J133"/>
    <mergeCell ref="G101:H101"/>
    <mergeCell ref="G102:H102"/>
    <mergeCell ref="G103:H103"/>
    <mergeCell ref="G105:H105"/>
    <mergeCell ref="C107:J107"/>
    <mergeCell ref="C108:J108"/>
    <mergeCell ref="G95:H95"/>
    <mergeCell ref="G96:H96"/>
    <mergeCell ref="G97:H97"/>
    <mergeCell ref="G98:H98"/>
    <mergeCell ref="G99:H99"/>
    <mergeCell ref="G100:H100"/>
    <mergeCell ref="G88:H88"/>
    <mergeCell ref="G89:H89"/>
    <mergeCell ref="G90:H90"/>
    <mergeCell ref="C92:D92"/>
    <mergeCell ref="E92:J92"/>
    <mergeCell ref="C93:C94"/>
    <mergeCell ref="D93:E93"/>
    <mergeCell ref="F93:H93"/>
    <mergeCell ref="G94:H94"/>
    <mergeCell ref="G82:H82"/>
    <mergeCell ref="G83:H83"/>
    <mergeCell ref="G84:H84"/>
    <mergeCell ref="G85:H85"/>
    <mergeCell ref="G86:H86"/>
    <mergeCell ref="G87:H87"/>
    <mergeCell ref="G75:H75"/>
    <mergeCell ref="G76:H76"/>
    <mergeCell ref="G77:H77"/>
    <mergeCell ref="C79:D79"/>
    <mergeCell ref="E79:J79"/>
    <mergeCell ref="C80:C81"/>
    <mergeCell ref="D80:E80"/>
    <mergeCell ref="F80:H80"/>
    <mergeCell ref="G81:H81"/>
    <mergeCell ref="G69:H69"/>
    <mergeCell ref="G70:H70"/>
    <mergeCell ref="G71:H71"/>
    <mergeCell ref="G72:H72"/>
    <mergeCell ref="G73:H73"/>
    <mergeCell ref="G74:H74"/>
    <mergeCell ref="C63:J63"/>
    <mergeCell ref="C64:J64"/>
    <mergeCell ref="C66:D66"/>
    <mergeCell ref="E66:J66"/>
    <mergeCell ref="C67:C68"/>
    <mergeCell ref="D67:E67"/>
    <mergeCell ref="F67:H67"/>
    <mergeCell ref="G68:H68"/>
    <mergeCell ref="G57:H57"/>
    <mergeCell ref="G59:H59"/>
    <mergeCell ref="C60:C61"/>
    <mergeCell ref="D60:F60"/>
    <mergeCell ref="G60:J60"/>
    <mergeCell ref="D61:F61"/>
    <mergeCell ref="G61:J61"/>
    <mergeCell ref="G51:H51"/>
    <mergeCell ref="G52:H52"/>
    <mergeCell ref="G53:H53"/>
    <mergeCell ref="G54:H54"/>
    <mergeCell ref="G55:H55"/>
    <mergeCell ref="G56:H56"/>
    <mergeCell ref="C41:K41"/>
    <mergeCell ref="C43:D43"/>
    <mergeCell ref="C47:J47"/>
    <mergeCell ref="C49:J49"/>
    <mergeCell ref="D50:E50"/>
    <mergeCell ref="F50:H50"/>
    <mergeCell ref="I50:J50"/>
    <mergeCell ref="D33:E33"/>
    <mergeCell ref="F33:G33"/>
    <mergeCell ref="I33:J33"/>
    <mergeCell ref="D34:J34"/>
    <mergeCell ref="C36:D36"/>
    <mergeCell ref="B40:K40"/>
    <mergeCell ref="F43:I43"/>
    <mergeCell ref="D30:E30"/>
    <mergeCell ref="G30:I30"/>
    <mergeCell ref="D31:E31"/>
    <mergeCell ref="G31:I31"/>
    <mergeCell ref="D32:E32"/>
    <mergeCell ref="G32:I32"/>
    <mergeCell ref="B24:K24"/>
    <mergeCell ref="B25:E25"/>
    <mergeCell ref="C28:C29"/>
    <mergeCell ref="D28:E29"/>
    <mergeCell ref="F28:F29"/>
    <mergeCell ref="G28:I29"/>
    <mergeCell ref="J28:J29"/>
    <mergeCell ref="J22:K22"/>
    <mergeCell ref="G22:I22"/>
    <mergeCell ref="D16:K16"/>
    <mergeCell ref="D17:K17"/>
    <mergeCell ref="D18:E18"/>
    <mergeCell ref="G18:K18"/>
    <mergeCell ref="D19:K19"/>
    <mergeCell ref="D20:K20"/>
    <mergeCell ref="C2:K7"/>
    <mergeCell ref="C13:E13"/>
    <mergeCell ref="F13:G13"/>
    <mergeCell ref="H13:I13"/>
    <mergeCell ref="D15:E15"/>
    <mergeCell ref="G15:K15"/>
    <mergeCell ref="B15:C15"/>
    <mergeCell ref="B17:C17"/>
    <mergeCell ref="B16:C16"/>
    <mergeCell ref="B18:C18"/>
    <mergeCell ref="B19:C19"/>
    <mergeCell ref="B8:K11"/>
  </mergeCells>
  <conditionalFormatting sqref="B154:K156 B153:C153 E153:K153 B40:K42 B44:K152 B43:F43 J43:K43">
    <cfRule type="expression" dxfId="4" priority="1">
      <formula>$XFC$36</formula>
    </cfRule>
  </conditionalFormatting>
  <pageMargins left="0.25" right="0.25" top="0.75" bottom="0.75" header="0.3" footer="0.3"/>
  <pageSetup scale="78" fitToHeight="0" orientation="portrait" horizontalDpi="1200" verticalDpi="1200" r:id="rId1"/>
  <headerFooter>
    <oddFooter>&amp;L&amp;"Rockwell Light,Regular"Effective 11/25/2020&amp;R&amp;"Roboto Condensed Light,Regular"&amp;P of &amp;N</oddFooter>
  </headerFooter>
  <rowBreaks count="5" manualBreakCount="5">
    <brk id="38" max="16383" man="1"/>
    <brk id="61" max="16383" man="1"/>
    <brk id="77" max="16383" man="1"/>
    <brk id="145" max="16383" man="1"/>
    <brk id="1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298450</xdr:colOff>
                    <xdr:row>68</xdr:row>
                    <xdr:rowOff>1035050</xdr:rowOff>
                  </from>
                  <to>
                    <xdr:col>2</xdr:col>
                    <xdr:colOff>1416050</xdr:colOff>
                    <xdr:row>68</xdr:row>
                    <xdr:rowOff>1295400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298450</xdr:colOff>
                    <xdr:row>68</xdr:row>
                    <xdr:rowOff>1143000</xdr:rowOff>
                  </from>
                  <to>
                    <xdr:col>2</xdr:col>
                    <xdr:colOff>2089150</xdr:colOff>
                    <xdr:row>68</xdr:row>
                    <xdr:rowOff>1682750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6</xdr:col>
                    <xdr:colOff>711200</xdr:colOff>
                    <xdr:row>23</xdr:row>
                    <xdr:rowOff>222250</xdr:rowOff>
                  </from>
                  <to>
                    <xdr:col>6</xdr:col>
                    <xdr:colOff>711200</xdr:colOff>
                    <xdr:row>25</xdr:row>
                    <xdr:rowOff>44450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8</xdr:col>
                    <xdr:colOff>273050</xdr:colOff>
                    <xdr:row>23</xdr:row>
                    <xdr:rowOff>228600</xdr:rowOff>
                  </from>
                  <to>
                    <xdr:col>8</xdr:col>
                    <xdr:colOff>273050</xdr:colOff>
                    <xdr:row>25</xdr:row>
                    <xdr:rowOff>31750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1225550</xdr:colOff>
                    <xdr:row>32</xdr:row>
                    <xdr:rowOff>304800</xdr:rowOff>
                  </from>
                  <to>
                    <xdr:col>4</xdr:col>
                    <xdr:colOff>0</xdr:colOff>
                    <xdr:row>39</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5</xdr:col>
                    <xdr:colOff>533400</xdr:colOff>
                    <xdr:row>32</xdr:row>
                    <xdr:rowOff>292100</xdr:rowOff>
                  </from>
                  <to>
                    <xdr:col>5</xdr:col>
                    <xdr:colOff>533400</xdr:colOff>
                    <xdr:row>38</xdr:row>
                    <xdr:rowOff>196850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9</xdr:col>
                    <xdr:colOff>444500</xdr:colOff>
                    <xdr:row>32</xdr:row>
                    <xdr:rowOff>298450</xdr:rowOff>
                  </from>
                  <to>
                    <xdr:col>9</xdr:col>
                    <xdr:colOff>444500</xdr:colOff>
                    <xdr:row>38</xdr:row>
                    <xdr:rowOff>196850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4</xdr:col>
                    <xdr:colOff>654050</xdr:colOff>
                    <xdr:row>35</xdr:row>
                    <xdr:rowOff>0</xdr:rowOff>
                  </from>
                  <to>
                    <xdr:col>4</xdr:col>
                    <xdr:colOff>654050</xdr:colOff>
                    <xdr:row>36</xdr:row>
                    <xdr:rowOff>63500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xdr:col>
                    <xdr:colOff>565150</xdr:colOff>
                    <xdr:row>34</xdr:row>
                    <xdr:rowOff>190500</xdr:rowOff>
                  </from>
                  <to>
                    <xdr:col>5</xdr:col>
                    <xdr:colOff>565150</xdr:colOff>
                    <xdr:row>36</xdr:row>
                    <xdr:rowOff>44450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4</xdr:col>
                    <xdr:colOff>1149350</xdr:colOff>
                    <xdr:row>21</xdr:row>
                    <xdr:rowOff>44450</xdr:rowOff>
                  </from>
                  <to>
                    <xdr:col>4</xdr:col>
                    <xdr:colOff>1149350</xdr:colOff>
                    <xdr:row>22</xdr:row>
                    <xdr:rowOff>76200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5</xdr:col>
                    <xdr:colOff>1257300</xdr:colOff>
                    <xdr:row>21</xdr:row>
                    <xdr:rowOff>38100</xdr:rowOff>
                  </from>
                  <to>
                    <xdr:col>6</xdr:col>
                    <xdr:colOff>0</xdr:colOff>
                    <xdr:row>22</xdr:row>
                    <xdr:rowOff>63500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6</xdr:col>
                    <xdr:colOff>177800</xdr:colOff>
                    <xdr:row>21</xdr:row>
                    <xdr:rowOff>44450</xdr:rowOff>
                  </from>
                  <to>
                    <xdr:col>6</xdr:col>
                    <xdr:colOff>177800</xdr:colOff>
                    <xdr:row>22</xdr:row>
                    <xdr:rowOff>76200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xdr:col>
                    <xdr:colOff>330200</xdr:colOff>
                    <xdr:row>81</xdr:row>
                    <xdr:rowOff>1174750</xdr:rowOff>
                  </from>
                  <to>
                    <xdr:col>2</xdr:col>
                    <xdr:colOff>2127250</xdr:colOff>
                    <xdr:row>81</xdr:row>
                    <xdr:rowOff>1593850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xdr:col>
                    <xdr:colOff>304800</xdr:colOff>
                    <xdr:row>81</xdr:row>
                    <xdr:rowOff>1035050</xdr:rowOff>
                  </from>
                  <to>
                    <xdr:col>2</xdr:col>
                    <xdr:colOff>1435100</xdr:colOff>
                    <xdr:row>81</xdr:row>
                    <xdr:rowOff>1295400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xdr:col>
                    <xdr:colOff>298450</xdr:colOff>
                    <xdr:row>94</xdr:row>
                    <xdr:rowOff>990600</xdr:rowOff>
                  </from>
                  <to>
                    <xdr:col>2</xdr:col>
                    <xdr:colOff>1416050</xdr:colOff>
                    <xdr:row>94</xdr:row>
                    <xdr:rowOff>1244600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xdr:col>
                    <xdr:colOff>304800</xdr:colOff>
                    <xdr:row>94</xdr:row>
                    <xdr:rowOff>1136650</xdr:rowOff>
                  </from>
                  <to>
                    <xdr:col>2</xdr:col>
                    <xdr:colOff>2101850</xdr:colOff>
                    <xdr:row>94</xdr:row>
                    <xdr:rowOff>1524000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6</xdr:col>
                    <xdr:colOff>679450</xdr:colOff>
                    <xdr:row>23</xdr:row>
                    <xdr:rowOff>222250</xdr:rowOff>
                  </from>
                  <to>
                    <xdr:col>7</xdr:col>
                    <xdr:colOff>6350</xdr:colOff>
                    <xdr:row>25</xdr:row>
                    <xdr:rowOff>31750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8</xdr:col>
                    <xdr:colOff>533400</xdr:colOff>
                    <xdr:row>23</xdr:row>
                    <xdr:rowOff>196850</xdr:rowOff>
                  </from>
                  <to>
                    <xdr:col>8</xdr:col>
                    <xdr:colOff>838200</xdr:colOff>
                    <xdr:row>25</xdr:row>
                    <xdr:rowOff>25400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4</xdr:col>
                    <xdr:colOff>685800</xdr:colOff>
                    <xdr:row>34</xdr:row>
                    <xdr:rowOff>184150</xdr:rowOff>
                  </from>
                  <to>
                    <xdr:col>4</xdr:col>
                    <xdr:colOff>990600</xdr:colOff>
                    <xdr:row>36</xdr:row>
                    <xdr:rowOff>31750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5</xdr:col>
                    <xdr:colOff>196850</xdr:colOff>
                    <xdr:row>34</xdr:row>
                    <xdr:rowOff>184150</xdr:rowOff>
                  </from>
                  <to>
                    <xdr:col>5</xdr:col>
                    <xdr:colOff>501650</xdr:colOff>
                    <xdr:row>36</xdr:row>
                    <xdr:rowOff>31750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4</xdr:col>
                    <xdr:colOff>1092200</xdr:colOff>
                    <xdr:row>21</xdr:row>
                    <xdr:rowOff>44450</xdr:rowOff>
                  </from>
                  <to>
                    <xdr:col>4</xdr:col>
                    <xdr:colOff>1327150</xdr:colOff>
                    <xdr:row>22</xdr:row>
                    <xdr:rowOff>25400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6</xdr:col>
                    <xdr:colOff>139700</xdr:colOff>
                    <xdr:row>21</xdr:row>
                    <xdr:rowOff>31750</xdr:rowOff>
                  </from>
                  <to>
                    <xdr:col>6</xdr:col>
                    <xdr:colOff>444500</xdr:colOff>
                    <xdr:row>22</xdr:row>
                    <xdr:rowOff>25400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4</xdr:col>
                    <xdr:colOff>31750</xdr:colOff>
                    <xdr:row>32</xdr:row>
                    <xdr:rowOff>273050</xdr:rowOff>
                  </from>
                  <to>
                    <xdr:col>4</xdr:col>
                    <xdr:colOff>336550</xdr:colOff>
                    <xdr:row>32</xdr:row>
                    <xdr:rowOff>520700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5</xdr:col>
                    <xdr:colOff>539750</xdr:colOff>
                    <xdr:row>32</xdr:row>
                    <xdr:rowOff>298450</xdr:rowOff>
                  </from>
                  <to>
                    <xdr:col>5</xdr:col>
                    <xdr:colOff>844550</xdr:colOff>
                    <xdr:row>33</xdr:row>
                    <xdr:rowOff>6350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9</xdr:col>
                    <xdr:colOff>565150</xdr:colOff>
                    <xdr:row>32</xdr:row>
                    <xdr:rowOff>292100</xdr:rowOff>
                  </from>
                  <to>
                    <xdr:col>9</xdr:col>
                    <xdr:colOff>869950</xdr:colOff>
                    <xdr:row>33</xdr:row>
                    <xdr:rowOff>0</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8</xdr:col>
                    <xdr:colOff>958850</xdr:colOff>
                    <xdr:row>21</xdr:row>
                    <xdr:rowOff>31750</xdr:rowOff>
                  </from>
                  <to>
                    <xdr:col>9</xdr:col>
                    <xdr:colOff>184150</xdr:colOff>
                    <xdr:row>22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1F506-8090-4C31-9CFC-6CF069DA4FF1}">
  <sheetPr>
    <pageSetUpPr fitToPage="1"/>
  </sheetPr>
  <dimension ref="A1:P220"/>
  <sheetViews>
    <sheetView showGridLines="0" zoomScale="120" zoomScaleNormal="120" zoomScaleSheetLayoutView="100" workbookViewId="0">
      <selection activeCell="J65" sqref="J65:K65"/>
    </sheetView>
  </sheetViews>
  <sheetFormatPr defaultColWidth="0" defaultRowHeight="14.45" customHeight="1" zeroHeight="1"/>
  <cols>
    <col min="1" max="2" width="1.42578125" style="1" customWidth="1"/>
    <col min="3" max="3" width="1.85546875" style="1" customWidth="1"/>
    <col min="4" max="4" width="21.5703125" style="1" customWidth="1"/>
    <col min="5" max="5" width="15.140625" style="1" customWidth="1"/>
    <col min="6" max="6" width="16" style="1" customWidth="1"/>
    <col min="7" max="7" width="19.140625" style="1" customWidth="1"/>
    <col min="8" max="8" width="12.85546875" style="1" customWidth="1"/>
    <col min="9" max="9" width="2.42578125" style="1" customWidth="1"/>
    <col min="10" max="10" width="12.42578125" style="1" customWidth="1"/>
    <col min="11" max="11" width="15.85546875" style="1" customWidth="1"/>
    <col min="12" max="12" width="1.42578125" style="1" customWidth="1"/>
    <col min="13" max="13" width="1.7109375" style="1" customWidth="1"/>
    <col min="14" max="14" width="1.42578125" style="1" customWidth="1"/>
    <col min="15" max="16" width="0" style="1" hidden="1" customWidth="1"/>
    <col min="17" max="16384" width="8.7109375" style="1" hidden="1"/>
  </cols>
  <sheetData>
    <row r="1" spans="3:12" ht="15.6"/>
    <row r="2" spans="3:12" ht="18" customHeight="1">
      <c r="D2" s="392" t="s">
        <v>139</v>
      </c>
      <c r="E2" s="392"/>
      <c r="F2" s="392"/>
      <c r="G2" s="392"/>
      <c r="H2" s="392"/>
      <c r="I2" s="392"/>
      <c r="J2" s="392"/>
      <c r="K2" s="392"/>
      <c r="L2" s="392"/>
    </row>
    <row r="3" spans="3:12" ht="12" customHeight="1">
      <c r="D3" s="392"/>
      <c r="E3" s="392"/>
      <c r="F3" s="392"/>
      <c r="G3" s="392"/>
      <c r="H3" s="392"/>
      <c r="I3" s="392"/>
      <c r="J3" s="392"/>
      <c r="K3" s="392"/>
      <c r="L3" s="392"/>
    </row>
    <row r="4" spans="3:12" ht="16.5" customHeight="1">
      <c r="D4" s="392"/>
      <c r="E4" s="392"/>
      <c r="F4" s="392"/>
      <c r="G4" s="392"/>
      <c r="H4" s="392"/>
      <c r="I4" s="392"/>
      <c r="J4" s="392"/>
      <c r="K4" s="392"/>
      <c r="L4" s="392"/>
    </row>
    <row r="5" spans="3:12" ht="12" customHeight="1">
      <c r="D5" s="392"/>
      <c r="E5" s="392"/>
      <c r="F5" s="392"/>
      <c r="G5" s="392"/>
      <c r="H5" s="392"/>
      <c r="I5" s="392"/>
      <c r="J5" s="392"/>
      <c r="K5" s="392"/>
      <c r="L5" s="392"/>
    </row>
    <row r="6" spans="3:12" ht="5.45" customHeight="1">
      <c r="D6" s="392"/>
      <c r="E6" s="392"/>
      <c r="F6" s="392"/>
      <c r="G6" s="392"/>
      <c r="H6" s="392"/>
      <c r="I6" s="392"/>
      <c r="J6" s="392"/>
      <c r="K6" s="392"/>
      <c r="L6" s="392"/>
    </row>
    <row r="7" spans="3:12" ht="2.4500000000000002" hidden="1" customHeight="1">
      <c r="D7" s="392"/>
      <c r="E7" s="392"/>
      <c r="F7" s="392"/>
      <c r="G7" s="392"/>
      <c r="H7" s="392"/>
      <c r="I7" s="392"/>
      <c r="J7" s="392"/>
      <c r="K7" s="392"/>
      <c r="L7" s="392"/>
    </row>
    <row r="8" spans="3:12" ht="4.5" customHeight="1">
      <c r="C8" s="222" t="s">
        <v>140</v>
      </c>
      <c r="D8" s="222"/>
      <c r="E8" s="222"/>
      <c r="F8" s="222"/>
      <c r="G8" s="222"/>
      <c r="H8" s="222"/>
      <c r="I8" s="222"/>
      <c r="J8" s="222"/>
      <c r="K8" s="222"/>
      <c r="L8" s="222"/>
    </row>
    <row r="9" spans="3:12" ht="15.6">
      <c r="C9" s="222"/>
      <c r="D9" s="222"/>
      <c r="E9" s="222"/>
      <c r="F9" s="222"/>
      <c r="G9" s="222"/>
      <c r="H9" s="222"/>
      <c r="I9" s="222"/>
      <c r="J9" s="222"/>
      <c r="K9" s="222"/>
      <c r="L9" s="222"/>
    </row>
    <row r="10" spans="3:12" ht="118.15" customHeight="1">
      <c r="C10" s="222"/>
      <c r="D10" s="222"/>
      <c r="E10" s="222"/>
      <c r="F10" s="222"/>
      <c r="G10" s="222"/>
      <c r="H10" s="222"/>
      <c r="I10" s="222"/>
      <c r="J10" s="222"/>
      <c r="K10" s="222"/>
      <c r="L10" s="222"/>
    </row>
    <row r="11" spans="3:12" ht="6.6" customHeight="1">
      <c r="D11" s="198"/>
      <c r="E11" s="198"/>
      <c r="F11" s="198"/>
      <c r="G11" s="198"/>
      <c r="H11" s="198"/>
      <c r="I11" s="198"/>
      <c r="J11" s="198"/>
      <c r="K11" s="198"/>
      <c r="L11" s="198"/>
    </row>
    <row r="12" spans="3:12" ht="51" customHeight="1" thickBot="1">
      <c r="D12" s="393" t="s">
        <v>141</v>
      </c>
      <c r="E12" s="393"/>
      <c r="F12" s="393"/>
      <c r="G12" s="394"/>
      <c r="H12" s="394"/>
      <c r="I12" s="2"/>
      <c r="J12" s="2"/>
      <c r="K12" s="198"/>
      <c r="L12" s="198"/>
    </row>
    <row r="13" spans="3:12" ht="33.950000000000003" customHeight="1" thickBot="1">
      <c r="D13" s="393" t="s">
        <v>5</v>
      </c>
      <c r="E13" s="393"/>
      <c r="F13" s="393"/>
      <c r="G13" s="212"/>
      <c r="H13" s="212"/>
      <c r="I13" s="204"/>
      <c r="J13" s="204"/>
    </row>
    <row r="14" spans="3:12" ht="12.95" customHeight="1" thickBot="1"/>
    <row r="15" spans="3:12" ht="15.6">
      <c r="C15" s="216" t="s">
        <v>6</v>
      </c>
      <c r="D15" s="217"/>
      <c r="E15" s="214">
        <f>Relocation!D15</f>
        <v>0</v>
      </c>
      <c r="F15" s="214"/>
      <c r="G15" s="197" t="s">
        <v>7</v>
      </c>
      <c r="H15" s="214">
        <f>Relocation!G15</f>
        <v>0</v>
      </c>
      <c r="I15" s="214"/>
      <c r="J15" s="214"/>
      <c r="K15" s="214"/>
      <c r="L15" s="215"/>
    </row>
    <row r="16" spans="3:12" ht="15.6">
      <c r="C16" s="220" t="s">
        <v>8</v>
      </c>
      <c r="D16" s="221"/>
      <c r="E16" s="205">
        <f>Relocation!D16</f>
        <v>0</v>
      </c>
      <c r="F16" s="205"/>
      <c r="G16" s="205"/>
      <c r="H16" s="205"/>
      <c r="I16" s="205"/>
      <c r="J16" s="205"/>
      <c r="K16" s="205"/>
      <c r="L16" s="206"/>
    </row>
    <row r="17" spans="3:12" ht="15.6">
      <c r="C17" s="218" t="s">
        <v>9</v>
      </c>
      <c r="D17" s="219"/>
      <c r="E17" s="205">
        <f>Relocation!D17</f>
        <v>0</v>
      </c>
      <c r="F17" s="205"/>
      <c r="G17" s="205"/>
      <c r="H17" s="205"/>
      <c r="I17" s="205"/>
      <c r="J17" s="205"/>
      <c r="K17" s="205"/>
      <c r="L17" s="206"/>
    </row>
    <row r="18" spans="3:12" ht="15.6">
      <c r="C18" s="220" t="s">
        <v>10</v>
      </c>
      <c r="D18" s="221"/>
      <c r="E18" s="205">
        <f>Relocation!D18</f>
        <v>0</v>
      </c>
      <c r="F18" s="205"/>
      <c r="G18" s="179" t="s">
        <v>11</v>
      </c>
      <c r="H18" s="205">
        <f>Relocation!G18</f>
        <v>0</v>
      </c>
      <c r="I18" s="205"/>
      <c r="J18" s="205"/>
      <c r="K18" s="205"/>
      <c r="L18" s="206"/>
    </row>
    <row r="19" spans="3:12" ht="15.6">
      <c r="C19" s="220" t="s">
        <v>12</v>
      </c>
      <c r="D19" s="221"/>
      <c r="E19" s="205">
        <f>Relocation!D19</f>
        <v>0</v>
      </c>
      <c r="F19" s="205"/>
      <c r="G19" s="205"/>
      <c r="H19" s="205"/>
      <c r="I19" s="205"/>
      <c r="J19" s="205"/>
      <c r="K19" s="205"/>
      <c r="L19" s="206"/>
    </row>
    <row r="20" spans="3:12" ht="15.95" thickBot="1">
      <c r="C20" s="390" t="s">
        <v>13</v>
      </c>
      <c r="D20" s="391"/>
      <c r="E20" s="209">
        <f>Relocation!D20</f>
        <v>0</v>
      </c>
      <c r="F20" s="209"/>
      <c r="G20" s="209"/>
      <c r="H20" s="209"/>
      <c r="I20" s="209"/>
      <c r="J20" s="209"/>
      <c r="K20" s="209"/>
      <c r="L20" s="210"/>
    </row>
    <row r="21" spans="3:12" ht="7.5" customHeight="1">
      <c r="D21" s="3"/>
      <c r="E21" s="199"/>
      <c r="F21" s="199"/>
      <c r="G21" s="199"/>
      <c r="H21" s="199"/>
      <c r="I21" s="199"/>
      <c r="J21" s="199"/>
      <c r="K21" s="199"/>
      <c r="L21" s="199"/>
    </row>
    <row r="22" spans="3:12" ht="21" customHeight="1">
      <c r="C22" s="395" t="s">
        <v>142</v>
      </c>
      <c r="D22" s="395"/>
      <c r="E22" s="395"/>
      <c r="F22" s="395"/>
      <c r="G22" s="199" t="s">
        <v>15</v>
      </c>
      <c r="H22" s="395" t="s">
        <v>16</v>
      </c>
      <c r="I22" s="395"/>
      <c r="J22" s="395"/>
      <c r="K22" s="204" t="s">
        <v>17</v>
      </c>
      <c r="L22" s="204"/>
    </row>
    <row r="23" spans="3:12" ht="20.45" customHeight="1" thickBot="1">
      <c r="E23" s="199"/>
      <c r="F23" s="199"/>
      <c r="G23" s="199"/>
      <c r="H23" s="195"/>
      <c r="I23" s="195"/>
      <c r="J23" s="196"/>
      <c r="K23" s="199"/>
      <c r="L23" s="199"/>
    </row>
    <row r="24" spans="3:12" ht="20.100000000000001" thickBot="1">
      <c r="C24" s="227" t="s">
        <v>18</v>
      </c>
      <c r="D24" s="228"/>
      <c r="E24" s="228"/>
      <c r="F24" s="228"/>
      <c r="G24" s="228"/>
      <c r="H24" s="228"/>
      <c r="I24" s="228"/>
      <c r="J24" s="228"/>
      <c r="K24" s="228"/>
      <c r="L24" s="229"/>
    </row>
    <row r="25" spans="3:12" ht="17.100000000000001">
      <c r="C25" s="230" t="s">
        <v>19</v>
      </c>
      <c r="D25" s="231"/>
      <c r="E25" s="231"/>
      <c r="F25" s="231"/>
      <c r="G25" s="4"/>
      <c r="H25" s="5" t="s">
        <v>20</v>
      </c>
      <c r="I25" s="6"/>
      <c r="J25" s="7"/>
      <c r="K25" s="199"/>
      <c r="L25" s="8"/>
    </row>
    <row r="26" spans="3:12" ht="14.45" customHeight="1">
      <c r="C26" s="9" t="s">
        <v>21</v>
      </c>
      <c r="D26" s="10"/>
      <c r="L26" s="11"/>
    </row>
    <row r="27" spans="3:12" ht="14.45" customHeight="1">
      <c r="C27" s="9"/>
      <c r="D27" s="10"/>
      <c r="L27" s="11"/>
    </row>
    <row r="28" spans="3:12" ht="14.45" customHeight="1">
      <c r="C28" s="355" t="s">
        <v>143</v>
      </c>
      <c r="D28" s="236"/>
      <c r="E28" s="236"/>
      <c r="F28" s="236"/>
      <c r="H28" s="12" t="s">
        <v>20</v>
      </c>
      <c r="I28" s="13"/>
      <c r="J28" s="14"/>
      <c r="L28" s="11"/>
    </row>
    <row r="29" spans="3:12" ht="14.45" customHeight="1">
      <c r="C29" s="355"/>
      <c r="D29" s="236"/>
      <c r="E29" s="236"/>
      <c r="F29" s="236"/>
      <c r="L29" s="11"/>
    </row>
    <row r="30" spans="3:12" ht="17.100000000000001">
      <c r="C30" s="15"/>
      <c r="D30" s="4"/>
      <c r="L30" s="11"/>
    </row>
    <row r="31" spans="3:12" ht="15.6" customHeight="1">
      <c r="C31" s="15"/>
      <c r="D31" s="232" t="s">
        <v>22</v>
      </c>
      <c r="E31" s="396" t="s">
        <v>23</v>
      </c>
      <c r="F31" s="397"/>
      <c r="G31" s="398"/>
      <c r="H31" s="396" t="s">
        <v>144</v>
      </c>
      <c r="I31" s="398"/>
      <c r="J31" s="232" t="s">
        <v>145</v>
      </c>
      <c r="K31" s="234" t="s">
        <v>146</v>
      </c>
      <c r="L31" s="16"/>
    </row>
    <row r="32" spans="3:12" ht="27" customHeight="1">
      <c r="C32" s="15"/>
      <c r="D32" s="233"/>
      <c r="E32" s="399"/>
      <c r="F32" s="400"/>
      <c r="G32" s="401"/>
      <c r="H32" s="399"/>
      <c r="I32" s="401"/>
      <c r="J32" s="233"/>
      <c r="K32" s="234"/>
      <c r="L32" s="16"/>
    </row>
    <row r="33" spans="1:12" ht="30" customHeight="1">
      <c r="C33" s="15"/>
      <c r="D33" s="17" t="s">
        <v>27</v>
      </c>
      <c r="E33" s="224">
        <f>Relocation!D30</f>
        <v>0</v>
      </c>
      <c r="F33" s="226"/>
      <c r="G33" s="225"/>
      <c r="H33" s="224"/>
      <c r="I33" s="225"/>
      <c r="J33" s="18"/>
      <c r="K33" s="18"/>
      <c r="L33" s="19"/>
    </row>
    <row r="34" spans="1:12" ht="50.45" customHeight="1">
      <c r="C34" s="15"/>
      <c r="D34" s="17" t="s">
        <v>29</v>
      </c>
      <c r="E34" s="224">
        <f>Relocation!D32</f>
        <v>0</v>
      </c>
      <c r="F34" s="226"/>
      <c r="G34" s="225"/>
      <c r="H34" s="224"/>
      <c r="I34" s="225"/>
      <c r="J34" s="18"/>
      <c r="K34" s="67"/>
      <c r="L34" s="19"/>
    </row>
    <row r="35" spans="1:12" ht="50.45" customHeight="1">
      <c r="C35" s="15"/>
      <c r="D35" s="68" t="s">
        <v>35</v>
      </c>
      <c r="E35" s="226"/>
      <c r="F35" s="226"/>
      <c r="G35" s="226"/>
      <c r="H35" s="226"/>
      <c r="I35" s="226"/>
      <c r="J35" s="226"/>
      <c r="K35" s="225"/>
      <c r="L35" s="19"/>
    </row>
    <row r="36" spans="1:12" ht="17.45" thickBot="1">
      <c r="C36" s="21"/>
      <c r="D36" s="22"/>
      <c r="E36" s="23"/>
      <c r="F36" s="22"/>
      <c r="G36" s="23"/>
      <c r="H36" s="23"/>
      <c r="I36" s="23"/>
      <c r="J36" s="23"/>
      <c r="K36" s="23"/>
      <c r="L36" s="24"/>
    </row>
    <row r="37" spans="1:12" ht="8.1" customHeight="1" thickBot="1">
      <c r="D37" s="4"/>
    </row>
    <row r="38" spans="1:12" ht="19.5">
      <c r="B38" s="11"/>
      <c r="C38" s="251" t="s">
        <v>147</v>
      </c>
      <c r="D38" s="252"/>
      <c r="E38" s="252"/>
      <c r="F38" s="252"/>
      <c r="G38" s="252"/>
      <c r="H38" s="252"/>
      <c r="I38" s="252"/>
      <c r="J38" s="252"/>
      <c r="K38" s="252"/>
      <c r="L38" s="253"/>
    </row>
    <row r="39" spans="1:12" ht="6.6" customHeight="1">
      <c r="C39" s="15"/>
      <c r="D39" s="25"/>
      <c r="E39" s="25"/>
      <c r="F39" s="25"/>
      <c r="G39" s="25"/>
      <c r="H39" s="25"/>
      <c r="I39" s="25"/>
      <c r="J39" s="25"/>
      <c r="K39" s="25"/>
      <c r="L39" s="26"/>
    </row>
    <row r="40" spans="1:12" ht="17.100000000000001">
      <c r="C40" s="15"/>
      <c r="D40" s="181"/>
      <c r="E40" s="181"/>
      <c r="F40" s="181"/>
      <c r="G40" s="181"/>
      <c r="H40" s="181"/>
      <c r="I40" s="181"/>
      <c r="J40" s="181"/>
      <c r="K40" s="181"/>
      <c r="L40" s="182"/>
    </row>
    <row r="41" spans="1:12" ht="24" customHeight="1">
      <c r="C41" s="15"/>
      <c r="D41" s="402" t="s">
        <v>148</v>
      </c>
      <c r="E41" s="403"/>
      <c r="F41" s="403"/>
      <c r="G41" s="403"/>
      <c r="H41" s="403"/>
      <c r="I41" s="404"/>
      <c r="J41" s="430" t="s">
        <v>48</v>
      </c>
      <c r="K41" s="428" t="s">
        <v>49</v>
      </c>
      <c r="L41" s="190"/>
    </row>
    <row r="42" spans="1:12" ht="18" customHeight="1">
      <c r="C42" s="15"/>
      <c r="D42" s="405"/>
      <c r="E42" s="406"/>
      <c r="F42" s="406"/>
      <c r="G42" s="406"/>
      <c r="H42" s="406"/>
      <c r="I42" s="407"/>
      <c r="J42" s="431"/>
      <c r="K42" s="429"/>
      <c r="L42" s="29"/>
    </row>
    <row r="43" spans="1:12" ht="29.1" customHeight="1">
      <c r="A43" s="199"/>
      <c r="B43" s="199"/>
      <c r="C43" s="30"/>
      <c r="D43" s="408" t="s">
        <v>149</v>
      </c>
      <c r="E43" s="409"/>
      <c r="F43" s="409"/>
      <c r="G43" s="409"/>
      <c r="H43" s="409"/>
      <c r="I43" s="409"/>
      <c r="J43" s="31"/>
      <c r="K43" s="32"/>
      <c r="L43" s="11"/>
    </row>
    <row r="44" spans="1:12" ht="46.5" customHeight="1">
      <c r="A44" s="199"/>
      <c r="B44" s="199"/>
      <c r="C44" s="30"/>
      <c r="D44" s="247" t="s">
        <v>150</v>
      </c>
      <c r="E44" s="248"/>
      <c r="F44" s="248"/>
      <c r="G44" s="248"/>
      <c r="H44" s="248"/>
      <c r="I44" s="248"/>
      <c r="J44" s="33"/>
      <c r="K44" s="34"/>
      <c r="L44" s="11"/>
    </row>
    <row r="45" spans="1:12" ht="23.45" customHeight="1">
      <c r="C45" s="15"/>
      <c r="D45" s="410" t="s">
        <v>151</v>
      </c>
      <c r="E45" s="412" t="s">
        <v>152</v>
      </c>
      <c r="F45" s="413"/>
      <c r="G45" s="413"/>
      <c r="H45" s="413"/>
      <c r="I45" s="413"/>
      <c r="J45" s="69"/>
      <c r="K45" s="70"/>
      <c r="L45" s="11"/>
    </row>
    <row r="46" spans="1:12" ht="23.45" customHeight="1">
      <c r="C46" s="15"/>
      <c r="D46" s="254"/>
      <c r="E46" s="414"/>
      <c r="F46" s="415"/>
      <c r="G46" s="415"/>
      <c r="H46" s="415"/>
      <c r="I46" s="415"/>
      <c r="J46" s="37"/>
      <c r="K46" s="38"/>
      <c r="L46" s="11"/>
    </row>
    <row r="47" spans="1:12" ht="23.45" customHeight="1">
      <c r="C47" s="15"/>
      <c r="D47" s="254"/>
      <c r="E47" s="414"/>
      <c r="F47" s="415"/>
      <c r="G47" s="415"/>
      <c r="H47" s="415"/>
      <c r="I47" s="415"/>
      <c r="J47" s="37"/>
      <c r="K47" s="38"/>
      <c r="L47" s="11"/>
    </row>
    <row r="48" spans="1:12" ht="23.45" customHeight="1">
      <c r="C48" s="15"/>
      <c r="D48" s="254"/>
      <c r="E48" s="414"/>
      <c r="F48" s="415"/>
      <c r="G48" s="415"/>
      <c r="H48" s="415"/>
      <c r="I48" s="415"/>
      <c r="J48" s="37"/>
      <c r="K48" s="38"/>
      <c r="L48" s="11"/>
    </row>
    <row r="49" spans="3:12" ht="23.45" customHeight="1">
      <c r="C49" s="15"/>
      <c r="D49" s="254"/>
      <c r="E49" s="414"/>
      <c r="F49" s="415"/>
      <c r="G49" s="415"/>
      <c r="H49" s="415"/>
      <c r="I49" s="416"/>
      <c r="J49" s="37"/>
      <c r="K49" s="38"/>
      <c r="L49" s="11"/>
    </row>
    <row r="50" spans="3:12" ht="23.45" customHeight="1">
      <c r="C50" s="15"/>
      <c r="D50" s="254"/>
      <c r="E50" s="414"/>
      <c r="F50" s="415"/>
      <c r="G50" s="415"/>
      <c r="H50" s="415"/>
      <c r="I50" s="416"/>
      <c r="J50" s="39"/>
      <c r="K50" s="40"/>
      <c r="L50" s="11"/>
    </row>
    <row r="51" spans="3:12" ht="23.45" customHeight="1">
      <c r="C51" s="15"/>
      <c r="D51" s="254"/>
      <c r="E51" s="414"/>
      <c r="F51" s="415"/>
      <c r="G51" s="415"/>
      <c r="H51" s="415"/>
      <c r="I51" s="416"/>
      <c r="J51" s="39"/>
      <c r="K51" s="40"/>
      <c r="L51" s="11"/>
    </row>
    <row r="52" spans="3:12" ht="23.45" customHeight="1">
      <c r="C52" s="15"/>
      <c r="D52" s="254"/>
      <c r="E52" s="414"/>
      <c r="F52" s="415"/>
      <c r="G52" s="415"/>
      <c r="H52" s="415"/>
      <c r="I52" s="416"/>
      <c r="J52" s="39"/>
      <c r="K52" s="40"/>
      <c r="L52" s="11"/>
    </row>
    <row r="53" spans="3:12" ht="23.45" customHeight="1">
      <c r="C53" s="15"/>
      <c r="D53" s="411"/>
      <c r="E53" s="414"/>
      <c r="F53" s="415"/>
      <c r="G53" s="415"/>
      <c r="H53" s="415"/>
      <c r="I53" s="415"/>
      <c r="J53" s="41"/>
      <c r="K53" s="42"/>
      <c r="L53" s="11"/>
    </row>
    <row r="54" spans="3:12" ht="23.1" customHeight="1">
      <c r="C54" s="15"/>
      <c r="D54" s="247" t="s">
        <v>153</v>
      </c>
      <c r="E54" s="248"/>
      <c r="F54" s="248"/>
      <c r="G54" s="248"/>
      <c r="H54" s="248"/>
      <c r="I54" s="248"/>
      <c r="J54" s="43">
        <f>SUM(J46:J53)</f>
        <v>0</v>
      </c>
      <c r="K54" s="44">
        <f>SUM(K46:K53)</f>
        <v>0</v>
      </c>
      <c r="L54" s="11"/>
    </row>
    <row r="55" spans="3:12" ht="22.5" customHeight="1">
      <c r="C55" s="15"/>
      <c r="D55" s="408" t="s">
        <v>154</v>
      </c>
      <c r="E55" s="409"/>
      <c r="F55" s="409"/>
      <c r="G55" s="409"/>
      <c r="H55" s="409"/>
      <c r="I55" s="417"/>
      <c r="J55" s="71">
        <f>J54/12</f>
        <v>0</v>
      </c>
      <c r="K55" s="72">
        <f>K54/12</f>
        <v>0</v>
      </c>
      <c r="L55" s="11"/>
    </row>
    <row r="56" spans="3:12" ht="17.45" thickBot="1">
      <c r="C56" s="21"/>
      <c r="D56" s="47"/>
      <c r="E56" s="48"/>
      <c r="F56" s="48"/>
      <c r="G56" s="48"/>
      <c r="H56" s="48"/>
      <c r="I56" s="48"/>
      <c r="J56" s="48"/>
      <c r="K56" s="48"/>
      <c r="L56" s="49"/>
    </row>
    <row r="57" spans="3:12" ht="9.6" customHeight="1" thickBot="1">
      <c r="C57" s="48"/>
      <c r="D57" s="183"/>
    </row>
    <row r="58" spans="3:12" ht="20.100000000000001" thickBot="1">
      <c r="C58" s="418" t="s">
        <v>155</v>
      </c>
      <c r="D58" s="419"/>
      <c r="E58" s="228"/>
      <c r="F58" s="228"/>
      <c r="G58" s="228"/>
      <c r="H58" s="228"/>
      <c r="I58" s="228"/>
      <c r="J58" s="228"/>
      <c r="K58" s="228"/>
      <c r="L58" s="229"/>
    </row>
    <row r="59" spans="3:12" ht="54" customHeight="1">
      <c r="C59" s="15"/>
      <c r="D59" s="236" t="s">
        <v>156</v>
      </c>
      <c r="E59" s="236"/>
      <c r="F59" s="236"/>
      <c r="G59" s="236"/>
      <c r="H59" s="236"/>
      <c r="I59" s="236"/>
      <c r="J59" s="236"/>
      <c r="K59" s="236"/>
      <c r="L59" s="182"/>
    </row>
    <row r="60" spans="3:12" ht="21" customHeight="1">
      <c r="C60" s="15"/>
      <c r="D60" s="236" t="s">
        <v>157</v>
      </c>
      <c r="E60" s="236"/>
      <c r="F60" s="236"/>
      <c r="G60" s="236"/>
      <c r="H60" s="236"/>
      <c r="I60" s="236"/>
      <c r="J60" s="236"/>
      <c r="K60" s="236"/>
      <c r="L60" s="182"/>
    </row>
    <row r="61" spans="3:12" ht="59.45" customHeight="1">
      <c r="C61" s="15"/>
      <c r="D61" s="420" t="s">
        <v>158</v>
      </c>
      <c r="E61" s="420"/>
      <c r="F61" s="420"/>
      <c r="G61" s="420"/>
      <c r="H61" s="420"/>
      <c r="I61" s="420"/>
      <c r="J61" s="420"/>
      <c r="K61" s="420"/>
      <c r="L61" s="182"/>
    </row>
    <row r="62" spans="3:12" ht="31.5" customHeight="1">
      <c r="C62" s="15"/>
      <c r="D62" s="420" t="s">
        <v>159</v>
      </c>
      <c r="E62" s="420"/>
      <c r="F62" s="420"/>
      <c r="G62" s="420"/>
      <c r="H62" s="420"/>
      <c r="I62" s="420"/>
      <c r="J62" s="420"/>
      <c r="K62" s="420"/>
      <c r="L62" s="182"/>
    </row>
    <row r="63" spans="3:12" ht="31.5" customHeight="1">
      <c r="C63" s="15"/>
      <c r="D63" s="420" t="s">
        <v>160</v>
      </c>
      <c r="E63" s="420"/>
      <c r="F63" s="420"/>
      <c r="G63" s="420"/>
      <c r="H63" s="420"/>
      <c r="I63" s="420"/>
      <c r="J63" s="420"/>
      <c r="K63" s="420"/>
      <c r="L63" s="182"/>
    </row>
    <row r="64" spans="3:12" ht="31.5" customHeight="1">
      <c r="C64" s="15"/>
      <c r="D64" s="388" t="s">
        <v>161</v>
      </c>
      <c r="E64" s="388"/>
      <c r="F64" s="388"/>
      <c r="G64" s="388"/>
      <c r="H64" s="388"/>
      <c r="I64" s="388"/>
      <c r="J64" s="388"/>
      <c r="K64" s="388"/>
      <c r="L64" s="182"/>
    </row>
    <row r="65" spans="3:12" ht="33.950000000000003" customHeight="1">
      <c r="C65" s="15"/>
      <c r="D65" s="421" t="s">
        <v>162</v>
      </c>
      <c r="E65" s="421"/>
      <c r="F65" s="421"/>
      <c r="G65" s="421"/>
      <c r="H65" s="421"/>
      <c r="I65" s="421"/>
      <c r="J65" s="422"/>
      <c r="K65" s="423"/>
      <c r="L65" s="50"/>
    </row>
    <row r="66" spans="3:12" ht="24" customHeight="1">
      <c r="C66" s="15"/>
      <c r="D66" s="421" t="s">
        <v>163</v>
      </c>
      <c r="E66" s="421"/>
      <c r="F66" s="421"/>
      <c r="G66" s="421"/>
      <c r="H66" s="421"/>
      <c r="I66" s="421"/>
      <c r="J66" s="422"/>
      <c r="K66" s="423"/>
      <c r="L66" s="29"/>
    </row>
    <row r="67" spans="3:12" ht="17.100000000000001">
      <c r="C67" s="15"/>
      <c r="D67" s="424" t="s">
        <v>164</v>
      </c>
      <c r="E67" s="424"/>
      <c r="F67" s="424"/>
      <c r="G67" s="424"/>
      <c r="H67" s="424"/>
      <c r="I67" s="424"/>
      <c r="J67" s="432"/>
      <c r="K67" s="433"/>
      <c r="L67" s="51"/>
    </row>
    <row r="68" spans="3:12" ht="26.1" customHeight="1">
      <c r="C68" s="15"/>
      <c r="D68" s="424" t="s">
        <v>165</v>
      </c>
      <c r="E68" s="424"/>
      <c r="F68" s="424"/>
      <c r="G68" s="424"/>
      <c r="H68" s="424"/>
      <c r="I68" s="424"/>
      <c r="J68" s="422"/>
      <c r="K68" s="423"/>
      <c r="L68" s="51"/>
    </row>
    <row r="69" spans="3:12" ht="35.1" customHeight="1">
      <c r="C69" s="15"/>
      <c r="D69" s="424" t="s">
        <v>166</v>
      </c>
      <c r="E69" s="424"/>
      <c r="F69" s="424"/>
      <c r="G69" s="424"/>
      <c r="H69" s="424"/>
      <c r="I69" s="424"/>
      <c r="J69" s="424"/>
      <c r="K69" s="424"/>
      <c r="L69" s="51"/>
    </row>
    <row r="70" spans="3:12" ht="163.5" customHeight="1">
      <c r="C70" s="15"/>
      <c r="D70" s="425"/>
      <c r="E70" s="426"/>
      <c r="F70" s="426"/>
      <c r="G70" s="426"/>
      <c r="H70" s="426"/>
      <c r="I70" s="426"/>
      <c r="J70" s="426"/>
      <c r="K70" s="427"/>
      <c r="L70" s="51"/>
    </row>
    <row r="71" spans="3:12" ht="17.45" thickBot="1">
      <c r="C71" s="15"/>
      <c r="D71" s="178"/>
      <c r="E71" s="199"/>
      <c r="F71" s="199"/>
      <c r="G71" s="199"/>
      <c r="H71" s="199"/>
      <c r="I71" s="199"/>
      <c r="J71" s="199"/>
      <c r="K71" s="52"/>
      <c r="L71" s="51"/>
    </row>
    <row r="72" spans="3:12" ht="33.950000000000003">
      <c r="C72" s="15"/>
      <c r="D72" s="53" t="s">
        <v>98</v>
      </c>
      <c r="E72" s="356" t="s">
        <v>99</v>
      </c>
      <c r="F72" s="356"/>
      <c r="G72" s="356" t="s">
        <v>100</v>
      </c>
      <c r="H72" s="357"/>
      <c r="I72" s="187"/>
      <c r="J72" s="199"/>
      <c r="K72" s="52"/>
      <c r="L72" s="51"/>
    </row>
    <row r="73" spans="3:12" ht="49.5" customHeight="1">
      <c r="C73" s="15"/>
      <c r="D73" s="54" t="s">
        <v>167</v>
      </c>
      <c r="E73" s="310">
        <f>J68</f>
        <v>0</v>
      </c>
      <c r="F73" s="312"/>
      <c r="G73" s="310">
        <v>0</v>
      </c>
      <c r="H73" s="358"/>
      <c r="I73" s="199"/>
      <c r="J73" s="199"/>
      <c r="K73" s="52"/>
      <c r="L73" s="51"/>
    </row>
    <row r="74" spans="3:12" ht="78.599999999999994" customHeight="1">
      <c r="C74" s="15"/>
      <c r="D74" s="54" t="s">
        <v>168</v>
      </c>
      <c r="E74" s="330"/>
      <c r="F74" s="330"/>
      <c r="G74" s="330"/>
      <c r="H74" s="331"/>
      <c r="I74" s="195"/>
      <c r="J74" s="199"/>
      <c r="K74" s="52"/>
      <c r="L74" s="51"/>
    </row>
    <row r="75" spans="3:12" ht="33.950000000000003">
      <c r="C75" s="15"/>
      <c r="D75" s="54" t="s">
        <v>169</v>
      </c>
      <c r="E75" s="255">
        <v>35000</v>
      </c>
      <c r="F75" s="333"/>
      <c r="G75" s="333"/>
      <c r="H75" s="334"/>
      <c r="I75" s="195"/>
      <c r="J75" s="199"/>
      <c r="K75" s="52"/>
      <c r="L75" s="51"/>
    </row>
    <row r="76" spans="3:12" ht="47.1" thickBot="1">
      <c r="C76" s="15"/>
      <c r="D76" s="55" t="s">
        <v>170</v>
      </c>
      <c r="E76" s="371">
        <f>MIN(E74,E73,E75)</f>
        <v>0</v>
      </c>
      <c r="F76" s="372"/>
      <c r="G76" s="371">
        <f>MIN(G73,E74,E75)</f>
        <v>0</v>
      </c>
      <c r="H76" s="373"/>
      <c r="I76" s="56"/>
      <c r="J76" s="56"/>
      <c r="K76" s="57"/>
      <c r="L76" s="58"/>
    </row>
    <row r="77" spans="3:12" ht="15.95" thickBot="1">
      <c r="C77" s="21"/>
      <c r="D77" s="59"/>
      <c r="E77" s="59"/>
      <c r="F77" s="59"/>
      <c r="G77" s="59"/>
      <c r="H77" s="59"/>
      <c r="I77" s="59"/>
      <c r="J77" s="59"/>
      <c r="K77" s="60"/>
      <c r="L77" s="61"/>
    </row>
    <row r="78" spans="3:12" ht="15.95" thickBot="1">
      <c r="D78" s="62"/>
      <c r="E78" s="62"/>
      <c r="F78" s="62"/>
      <c r="G78" s="62"/>
      <c r="H78" s="62"/>
      <c r="I78" s="62"/>
      <c r="J78" s="62"/>
      <c r="K78" s="63"/>
      <c r="L78" s="63"/>
    </row>
    <row r="79" spans="3:12" ht="20.100000000000001" thickBot="1">
      <c r="C79" s="374" t="s">
        <v>121</v>
      </c>
      <c r="D79" s="375"/>
      <c r="E79" s="375"/>
      <c r="F79" s="375"/>
      <c r="G79" s="375"/>
      <c r="H79" s="375"/>
      <c r="I79" s="375"/>
      <c r="J79" s="375"/>
      <c r="K79" s="375"/>
      <c r="L79" s="376"/>
    </row>
    <row r="80" spans="3:12" ht="14.45" customHeight="1">
      <c r="C80" s="377" t="s">
        <v>122</v>
      </c>
      <c r="D80" s="378"/>
      <c r="E80" s="378"/>
      <c r="F80" s="378"/>
      <c r="G80" s="378"/>
      <c r="H80" s="378"/>
      <c r="I80" s="378"/>
      <c r="J80" s="378"/>
      <c r="K80" s="378"/>
      <c r="L80" s="379"/>
    </row>
    <row r="81" spans="3:12" ht="15.6">
      <c r="C81" s="377"/>
      <c r="D81" s="378"/>
      <c r="E81" s="378"/>
      <c r="F81" s="378"/>
      <c r="G81" s="378"/>
      <c r="H81" s="378"/>
      <c r="I81" s="378"/>
      <c r="J81" s="378"/>
      <c r="K81" s="378"/>
      <c r="L81" s="379"/>
    </row>
    <row r="82" spans="3:12" ht="75" customHeight="1" thickBot="1">
      <c r="C82" s="380"/>
      <c r="D82" s="381"/>
      <c r="E82" s="381"/>
      <c r="F82" s="381"/>
      <c r="G82" s="381"/>
      <c r="H82" s="381"/>
      <c r="I82" s="381"/>
      <c r="J82" s="381"/>
      <c r="K82" s="381"/>
      <c r="L82" s="382"/>
    </row>
    <row r="83" spans="3:12" ht="5.45" customHeight="1" thickBot="1">
      <c r="C83" s="180"/>
      <c r="D83" s="180"/>
      <c r="E83" s="180"/>
      <c r="F83" s="180"/>
      <c r="G83" s="180"/>
      <c r="H83" s="180"/>
      <c r="I83" s="180"/>
      <c r="J83" s="180"/>
      <c r="K83" s="180"/>
      <c r="L83" s="180"/>
    </row>
    <row r="84" spans="3:12" ht="15.6">
      <c r="C84" s="383"/>
      <c r="D84" s="384"/>
      <c r="E84" s="384"/>
      <c r="F84" s="384"/>
      <c r="G84" s="384"/>
      <c r="H84" s="384"/>
      <c r="I84" s="384"/>
      <c r="J84" s="384"/>
      <c r="K84" s="384"/>
      <c r="L84" s="385"/>
    </row>
    <row r="85" spans="3:12" ht="15.6">
      <c r="C85" s="220" t="s">
        <v>123</v>
      </c>
      <c r="D85" s="221"/>
      <c r="E85" s="207"/>
      <c r="F85" s="208"/>
      <c r="G85" s="64" t="s">
        <v>124</v>
      </c>
      <c r="H85" s="207"/>
      <c r="I85" s="359"/>
      <c r="J85" s="359"/>
      <c r="K85" s="359"/>
      <c r="L85" s="360"/>
    </row>
    <row r="86" spans="3:12" ht="15.6">
      <c r="C86" s="220" t="s">
        <v>125</v>
      </c>
      <c r="D86" s="221"/>
      <c r="E86" s="207"/>
      <c r="F86" s="208"/>
      <c r="G86" s="64" t="s">
        <v>124</v>
      </c>
      <c r="H86" s="207"/>
      <c r="I86" s="359"/>
      <c r="J86" s="359"/>
      <c r="K86" s="359"/>
      <c r="L86" s="360"/>
    </row>
    <row r="87" spans="3:12" ht="15.95" thickBot="1">
      <c r="C87" s="365" t="s">
        <v>126</v>
      </c>
      <c r="D87" s="366"/>
      <c r="E87" s="367"/>
      <c r="F87" s="368"/>
      <c r="G87" s="65" t="s">
        <v>124</v>
      </c>
      <c r="H87" s="367"/>
      <c r="I87" s="369"/>
      <c r="J87" s="369"/>
      <c r="K87" s="369"/>
      <c r="L87" s="370"/>
    </row>
    <row r="88" spans="3:12" ht="15.6"/>
    <row r="89" spans="3:12" ht="11.45" customHeight="1">
      <c r="D89" s="66"/>
      <c r="E89" s="66"/>
      <c r="F89" s="66"/>
      <c r="G89" s="66"/>
      <c r="H89" s="66"/>
      <c r="I89" s="66"/>
      <c r="J89" s="66"/>
      <c r="K89" s="66"/>
    </row>
    <row r="209" spans="2:12" ht="14.45" customHeight="1"/>
    <row r="219" spans="2:12" ht="49.5" customHeight="1">
      <c r="B219" s="389" t="s">
        <v>171</v>
      </c>
      <c r="C219" s="389"/>
      <c r="D219" s="389"/>
      <c r="E219" s="389"/>
      <c r="F219" s="389"/>
      <c r="G219" s="389"/>
      <c r="H219" s="389"/>
      <c r="I219" s="389"/>
      <c r="J219" s="389"/>
      <c r="K219" s="389"/>
      <c r="L219" s="389"/>
    </row>
    <row r="220" spans="2:12" ht="20.45" customHeight="1">
      <c r="B220" s="389"/>
      <c r="C220" s="389"/>
      <c r="D220" s="389"/>
      <c r="E220" s="389"/>
      <c r="F220" s="389"/>
      <c r="G220" s="389"/>
      <c r="H220" s="389"/>
      <c r="I220" s="389"/>
      <c r="J220" s="389"/>
      <c r="K220" s="389"/>
      <c r="L220" s="389"/>
    </row>
  </sheetData>
  <sheetProtection algorithmName="SHA-512" hashValue="guKVEXpEKvXESN2GSTqyCp1oqOCmNKKoCfvDbnHh1lKNSa4E/TiQSc0IBm/rur1HzR9yI9q4Y6+vQ9G96zCzQg==" saltValue="Wm0asvGsz7+A0bizOsfUiw==" spinCount="100000" sheet="1" objects="1" scenarios="1" formatCells="0" formatColumns="0" formatRows="0" selectLockedCells="1"/>
  <mergeCells count="93">
    <mergeCell ref="K41:K42"/>
    <mergeCell ref="J41:J42"/>
    <mergeCell ref="C22:F22"/>
    <mergeCell ref="C87:D87"/>
    <mergeCell ref="E87:F87"/>
    <mergeCell ref="H87:L87"/>
    <mergeCell ref="C84:L84"/>
    <mergeCell ref="C85:D85"/>
    <mergeCell ref="E85:F85"/>
    <mergeCell ref="H85:L85"/>
    <mergeCell ref="C86:D86"/>
    <mergeCell ref="E86:F86"/>
    <mergeCell ref="H86:L86"/>
    <mergeCell ref="D67:I67"/>
    <mergeCell ref="J67:K67"/>
    <mergeCell ref="D68:I68"/>
    <mergeCell ref="C80:L82"/>
    <mergeCell ref="D69:K69"/>
    <mergeCell ref="D70:K70"/>
    <mergeCell ref="E72:F72"/>
    <mergeCell ref="G72:H72"/>
    <mergeCell ref="E73:F73"/>
    <mergeCell ref="G73:H73"/>
    <mergeCell ref="E74:H74"/>
    <mergeCell ref="E75:H75"/>
    <mergeCell ref="E76:F76"/>
    <mergeCell ref="G76:H76"/>
    <mergeCell ref="C79:L79"/>
    <mergeCell ref="D65:I65"/>
    <mergeCell ref="J65:K65"/>
    <mergeCell ref="D66:I66"/>
    <mergeCell ref="J66:K66"/>
    <mergeCell ref="J68:K68"/>
    <mergeCell ref="C58:L58"/>
    <mergeCell ref="D60:K60"/>
    <mergeCell ref="D61:K61"/>
    <mergeCell ref="D62:K62"/>
    <mergeCell ref="D63:K63"/>
    <mergeCell ref="D41:I42"/>
    <mergeCell ref="D59:K59"/>
    <mergeCell ref="D43:I43"/>
    <mergeCell ref="D44:I44"/>
    <mergeCell ref="D45:D53"/>
    <mergeCell ref="E45:I45"/>
    <mergeCell ref="E46:I46"/>
    <mergeCell ref="E47:I47"/>
    <mergeCell ref="E48:I48"/>
    <mergeCell ref="E49:I49"/>
    <mergeCell ref="E50:I50"/>
    <mergeCell ref="E51:I51"/>
    <mergeCell ref="E52:I52"/>
    <mergeCell ref="E53:I53"/>
    <mergeCell ref="D54:I54"/>
    <mergeCell ref="D55:I55"/>
    <mergeCell ref="K31:K32"/>
    <mergeCell ref="E34:G34"/>
    <mergeCell ref="H34:I34"/>
    <mergeCell ref="E35:K35"/>
    <mergeCell ref="C38:L38"/>
    <mergeCell ref="C28:F29"/>
    <mergeCell ref="D31:D32"/>
    <mergeCell ref="E31:G32"/>
    <mergeCell ref="H31:I32"/>
    <mergeCell ref="J31:J32"/>
    <mergeCell ref="E20:L20"/>
    <mergeCell ref="C24:L24"/>
    <mergeCell ref="C25:F25"/>
    <mergeCell ref="H22:J22"/>
    <mergeCell ref="K22:L22"/>
    <mergeCell ref="E19:L19"/>
    <mergeCell ref="D2:L7"/>
    <mergeCell ref="D12:F12"/>
    <mergeCell ref="G12:H12"/>
    <mergeCell ref="D13:F13"/>
    <mergeCell ref="G13:H13"/>
    <mergeCell ref="I13:J13"/>
    <mergeCell ref="C8:L10"/>
    <mergeCell ref="D64:K64"/>
    <mergeCell ref="B219:L220"/>
    <mergeCell ref="C15:D15"/>
    <mergeCell ref="C16:D16"/>
    <mergeCell ref="C17:D17"/>
    <mergeCell ref="C18:D18"/>
    <mergeCell ref="C19:D19"/>
    <mergeCell ref="C20:D20"/>
    <mergeCell ref="E15:F15"/>
    <mergeCell ref="H15:L15"/>
    <mergeCell ref="E16:L16"/>
    <mergeCell ref="E17:L17"/>
    <mergeCell ref="E18:F18"/>
    <mergeCell ref="H18:L18"/>
    <mergeCell ref="E33:G33"/>
    <mergeCell ref="H33:I33"/>
  </mergeCells>
  <conditionalFormatting sqref="E15:L20">
    <cfRule type="cellIs" dxfId="3" priority="2" operator="equal">
      <formula>0</formula>
    </cfRule>
  </conditionalFormatting>
  <conditionalFormatting sqref="E33:G34">
    <cfRule type="cellIs" dxfId="2" priority="1" operator="equal">
      <formula>0</formula>
    </cfRule>
  </conditionalFormatting>
  <pageMargins left="0.25" right="0.25" top="0.28666666666666668" bottom="0.510625" header="0.3" footer="0.3"/>
  <pageSetup scale="84" fitToHeight="0" orientation="portrait" horizontalDpi="1200" verticalDpi="1200" r:id="rId1"/>
  <headerFooter>
    <oddFooter>&amp;L&amp;"Roboto Condensed Light,Regular"Effective 11/25/2020&amp;R&amp;"Roboto Condensed Light,Regular"&amp;P of &amp;N</oddFooter>
  </headerFooter>
  <rowBreaks count="2" manualBreakCount="2">
    <brk id="36" max="16383" man="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711200</xdr:colOff>
                    <xdr:row>23</xdr:row>
                    <xdr:rowOff>222250</xdr:rowOff>
                  </from>
                  <to>
                    <xdr:col>7</xdr:col>
                    <xdr:colOff>711200</xdr:colOff>
                    <xdr:row>25</xdr:row>
                    <xdr:rowOff>82550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273050</xdr:colOff>
                    <xdr:row>23</xdr:row>
                    <xdr:rowOff>228600</xdr:rowOff>
                  </from>
                  <to>
                    <xdr:col>9</xdr:col>
                    <xdr:colOff>273050</xdr:colOff>
                    <xdr:row>25</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1225550</xdr:colOff>
                    <xdr:row>35</xdr:row>
                    <xdr:rowOff>0</xdr:rowOff>
                  </from>
                  <to>
                    <xdr:col>5</xdr:col>
                    <xdr:colOff>0</xdr:colOff>
                    <xdr:row>39</xdr:row>
                    <xdr:rowOff>44450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533400</xdr:colOff>
                    <xdr:row>35</xdr:row>
                    <xdr:rowOff>0</xdr:rowOff>
                  </from>
                  <to>
                    <xdr:col>6</xdr:col>
                    <xdr:colOff>533400</xdr:colOff>
                    <xdr:row>39</xdr:row>
                    <xdr:rowOff>44450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444500</xdr:colOff>
                    <xdr:row>35</xdr:row>
                    <xdr:rowOff>0</xdr:rowOff>
                  </from>
                  <to>
                    <xdr:col>10</xdr:col>
                    <xdr:colOff>444500</xdr:colOff>
                    <xdr:row>39</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654050</xdr:colOff>
                    <xdr:row>36</xdr:row>
                    <xdr:rowOff>0</xdr:rowOff>
                  </from>
                  <to>
                    <xdr:col>5</xdr:col>
                    <xdr:colOff>654050</xdr:colOff>
                    <xdr:row>37</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565150</xdr:colOff>
                    <xdr:row>35</xdr:row>
                    <xdr:rowOff>190500</xdr:rowOff>
                  </from>
                  <to>
                    <xdr:col>6</xdr:col>
                    <xdr:colOff>565150</xdr:colOff>
                    <xdr:row>37</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711200</xdr:colOff>
                    <xdr:row>26</xdr:row>
                    <xdr:rowOff>222250</xdr:rowOff>
                  </from>
                  <to>
                    <xdr:col>7</xdr:col>
                    <xdr:colOff>711200</xdr:colOff>
                    <xdr:row>28</xdr:row>
                    <xdr:rowOff>82550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273050</xdr:colOff>
                    <xdr:row>26</xdr:row>
                    <xdr:rowOff>228600</xdr:rowOff>
                  </from>
                  <to>
                    <xdr:col>9</xdr:col>
                    <xdr:colOff>273050</xdr:colOff>
                    <xdr:row>28</xdr:row>
                    <xdr:rowOff>69850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273050</xdr:colOff>
                    <xdr:row>60</xdr:row>
                    <xdr:rowOff>158750</xdr:rowOff>
                  </from>
                  <to>
                    <xdr:col>3</xdr:col>
                    <xdr:colOff>273050</xdr:colOff>
                    <xdr:row>61</xdr:row>
                    <xdr:rowOff>349250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273050</xdr:colOff>
                    <xdr:row>61</xdr:row>
                    <xdr:rowOff>101600</xdr:rowOff>
                  </from>
                  <to>
                    <xdr:col>3</xdr:col>
                    <xdr:colOff>273050</xdr:colOff>
                    <xdr:row>62</xdr:row>
                    <xdr:rowOff>146050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260350</xdr:colOff>
                    <xdr:row>62</xdr:row>
                    <xdr:rowOff>114300</xdr:rowOff>
                  </from>
                  <to>
                    <xdr:col>3</xdr:col>
                    <xdr:colOff>260350</xdr:colOff>
                    <xdr:row>63</xdr:row>
                    <xdr:rowOff>158750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1174750</xdr:colOff>
                    <xdr:row>20</xdr:row>
                    <xdr:rowOff>63500</xdr:rowOff>
                  </from>
                  <to>
                    <xdr:col>6</xdr:col>
                    <xdr:colOff>6350</xdr:colOff>
                    <xdr:row>22</xdr:row>
                    <xdr:rowOff>63500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6</xdr:col>
                    <xdr:colOff>1250950</xdr:colOff>
                    <xdr:row>21</xdr:row>
                    <xdr:rowOff>25400</xdr:rowOff>
                  </from>
                  <to>
                    <xdr:col>6</xdr:col>
                    <xdr:colOff>1250950</xdr:colOff>
                    <xdr:row>22</xdr:row>
                    <xdr:rowOff>101600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9</xdr:col>
                    <xdr:colOff>158750</xdr:colOff>
                    <xdr:row>20</xdr:row>
                    <xdr:rowOff>82550</xdr:rowOff>
                  </from>
                  <to>
                    <xdr:col>9</xdr:col>
                    <xdr:colOff>158750</xdr:colOff>
                    <xdr:row>22</xdr:row>
                    <xdr:rowOff>31750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7</xdr:col>
                    <xdr:colOff>647700</xdr:colOff>
                    <xdr:row>23</xdr:row>
                    <xdr:rowOff>184150</xdr:rowOff>
                  </from>
                  <to>
                    <xdr:col>7</xdr:col>
                    <xdr:colOff>647700</xdr:colOff>
                    <xdr:row>25</xdr:row>
                    <xdr:rowOff>120650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304800</xdr:colOff>
                    <xdr:row>23</xdr:row>
                    <xdr:rowOff>184150</xdr:rowOff>
                  </from>
                  <to>
                    <xdr:col>9</xdr:col>
                    <xdr:colOff>304800</xdr:colOff>
                    <xdr:row>25</xdr:row>
                    <xdr:rowOff>120650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7</xdr:col>
                    <xdr:colOff>673100</xdr:colOff>
                    <xdr:row>26</xdr:row>
                    <xdr:rowOff>107950</xdr:rowOff>
                  </from>
                  <to>
                    <xdr:col>7</xdr:col>
                    <xdr:colOff>673100</xdr:colOff>
                    <xdr:row>28</xdr:row>
                    <xdr:rowOff>63500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9</xdr:col>
                    <xdr:colOff>292100</xdr:colOff>
                    <xdr:row>26</xdr:row>
                    <xdr:rowOff>114300</xdr:rowOff>
                  </from>
                  <to>
                    <xdr:col>9</xdr:col>
                    <xdr:colOff>292100</xdr:colOff>
                    <xdr:row>28</xdr:row>
                    <xdr:rowOff>69850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946150</xdr:colOff>
                    <xdr:row>21</xdr:row>
                    <xdr:rowOff>44450</xdr:rowOff>
                  </from>
                  <to>
                    <xdr:col>6</xdr:col>
                    <xdr:colOff>31750</xdr:colOff>
                    <xdr:row>22</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1174750</xdr:colOff>
                    <xdr:row>21</xdr:row>
                    <xdr:rowOff>69850</xdr:rowOff>
                  </from>
                  <to>
                    <xdr:col>7</xdr:col>
                    <xdr:colOff>31750</xdr:colOff>
                    <xdr:row>22</xdr:row>
                    <xdr:rowOff>6350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7</xdr:col>
                    <xdr:colOff>539750</xdr:colOff>
                    <xdr:row>23</xdr:row>
                    <xdr:rowOff>222250</xdr:rowOff>
                  </from>
                  <to>
                    <xdr:col>7</xdr:col>
                    <xdr:colOff>749300</xdr:colOff>
                    <xdr:row>25</xdr:row>
                    <xdr:rowOff>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9</xdr:col>
                    <xdr:colOff>577850</xdr:colOff>
                    <xdr:row>23</xdr:row>
                    <xdr:rowOff>228600</xdr:rowOff>
                  </from>
                  <to>
                    <xdr:col>9</xdr:col>
                    <xdr:colOff>768350</xdr:colOff>
                    <xdr:row>25</xdr:row>
                    <xdr:rowOff>0</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7</xdr:col>
                    <xdr:colOff>539750</xdr:colOff>
                    <xdr:row>26</xdr:row>
                    <xdr:rowOff>158750</xdr:rowOff>
                  </from>
                  <to>
                    <xdr:col>7</xdr:col>
                    <xdr:colOff>730250</xdr:colOff>
                    <xdr:row>28</xdr:row>
                    <xdr:rowOff>6350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9</xdr:col>
                    <xdr:colOff>571500</xdr:colOff>
                    <xdr:row>26</xdr:row>
                    <xdr:rowOff>158750</xdr:rowOff>
                  </from>
                  <to>
                    <xdr:col>9</xdr:col>
                    <xdr:colOff>768350</xdr:colOff>
                    <xdr:row>28</xdr:row>
                    <xdr:rowOff>6350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3</xdr:col>
                    <xdr:colOff>190500</xdr:colOff>
                    <xdr:row>60</xdr:row>
                    <xdr:rowOff>177800</xdr:rowOff>
                  </from>
                  <to>
                    <xdr:col>3</xdr:col>
                    <xdr:colOff>381000</xdr:colOff>
                    <xdr:row>60</xdr:row>
                    <xdr:rowOff>387350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3</xdr:col>
                    <xdr:colOff>177800</xdr:colOff>
                    <xdr:row>61</xdr:row>
                    <xdr:rowOff>63500</xdr:rowOff>
                  </from>
                  <to>
                    <xdr:col>3</xdr:col>
                    <xdr:colOff>368300</xdr:colOff>
                    <xdr:row>61</xdr:row>
                    <xdr:rowOff>273050</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3</xdr:col>
                    <xdr:colOff>177800</xdr:colOff>
                    <xdr:row>62</xdr:row>
                    <xdr:rowOff>101600</xdr:rowOff>
                  </from>
                  <to>
                    <xdr:col>3</xdr:col>
                    <xdr:colOff>368300</xdr:colOff>
                    <xdr:row>62</xdr:row>
                    <xdr:rowOff>311150</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6</xdr:col>
                    <xdr:colOff>1257300</xdr:colOff>
                    <xdr:row>21</xdr:row>
                    <xdr:rowOff>38100</xdr:rowOff>
                  </from>
                  <to>
                    <xdr:col>6</xdr:col>
                    <xdr:colOff>1257300</xdr:colOff>
                    <xdr:row>22</xdr:row>
                    <xdr:rowOff>69850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7</xdr:col>
                    <xdr:colOff>177800</xdr:colOff>
                    <xdr:row>21</xdr:row>
                    <xdr:rowOff>44450</xdr:rowOff>
                  </from>
                  <to>
                    <xdr:col>7</xdr:col>
                    <xdr:colOff>177800</xdr:colOff>
                    <xdr:row>22</xdr:row>
                    <xdr:rowOff>76200</xdr:rowOff>
                  </to>
                </anchor>
              </controlPr>
            </control>
          </mc:Choice>
        </mc:AlternateContent>
        <mc:AlternateContent xmlns:mc="http://schemas.openxmlformats.org/markup-compatibility/2006">
          <mc:Choice Requires="x14">
            <control shapeId="2084" r:id="rId34" name="Check Box 36">
              <controlPr defaultSize="0" autoFill="0" autoLine="0" autoPict="0">
                <anchor moveWithCells="1">
                  <from>
                    <xdr:col>9</xdr:col>
                    <xdr:colOff>692150</xdr:colOff>
                    <xdr:row>21</xdr:row>
                    <xdr:rowOff>31750</xdr:rowOff>
                  </from>
                  <to>
                    <xdr:col>10</xdr:col>
                    <xdr:colOff>139700</xdr:colOff>
                    <xdr:row>22</xdr:row>
                    <xdr:rowOff>0</xdr:rowOff>
                  </to>
                </anchor>
              </controlPr>
            </control>
          </mc:Choice>
        </mc:AlternateContent>
        <mc:AlternateContent xmlns:mc="http://schemas.openxmlformats.org/markup-compatibility/2006">
          <mc:Choice Requires="x14">
            <control shapeId="2085" r:id="rId35" name="Check Box 37">
              <controlPr defaultSize="0" autoFill="0" autoLine="0" autoPict="0">
                <anchor moveWithCells="1">
                  <from>
                    <xdr:col>3</xdr:col>
                    <xdr:colOff>177800</xdr:colOff>
                    <xdr:row>63</xdr:row>
                    <xdr:rowOff>101600</xdr:rowOff>
                  </from>
                  <to>
                    <xdr:col>3</xdr:col>
                    <xdr:colOff>368300</xdr:colOff>
                    <xdr:row>63</xdr:row>
                    <xdr:rowOff>311150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33C34-D938-4A3F-BB1B-1DDE65A155AF}">
  <sheetPr>
    <pageSetUpPr fitToPage="1"/>
  </sheetPr>
  <dimension ref="A1:P224"/>
  <sheetViews>
    <sheetView showGridLines="0" tabSelected="1" topLeftCell="B1" zoomScale="125" zoomScaleNormal="145" zoomScaleSheetLayoutView="90" workbookViewId="0">
      <selection activeCell="D73" sqref="D73:K73"/>
    </sheetView>
  </sheetViews>
  <sheetFormatPr defaultColWidth="0" defaultRowHeight="14.45" customHeight="1" zeroHeight="1"/>
  <cols>
    <col min="1" max="1" width="1.42578125" style="1" hidden="1" customWidth="1"/>
    <col min="2" max="2" width="1.42578125" style="1" customWidth="1"/>
    <col min="3" max="3" width="1.5703125" style="1" customWidth="1"/>
    <col min="4" max="4" width="22.140625" style="1" customWidth="1"/>
    <col min="5" max="5" width="15.42578125" style="1" customWidth="1"/>
    <col min="6" max="6" width="18.42578125" style="1" customWidth="1"/>
    <col min="7" max="7" width="16.140625" style="1" customWidth="1"/>
    <col min="8" max="8" width="13.42578125" style="1" customWidth="1"/>
    <col min="9" max="9" width="2.42578125" style="1" customWidth="1"/>
    <col min="10" max="10" width="13.85546875" style="1" customWidth="1"/>
    <col min="11" max="11" width="16.140625" style="1" customWidth="1"/>
    <col min="12" max="12" width="2.28515625" style="1" customWidth="1"/>
    <col min="13" max="13" width="1.7109375" style="1" customWidth="1"/>
    <col min="14" max="14" width="1.42578125" style="1" hidden="1" customWidth="1"/>
    <col min="15" max="16" width="0" style="1" hidden="1" customWidth="1"/>
    <col min="17" max="16384" width="8.7109375" style="1" hidden="1"/>
  </cols>
  <sheetData>
    <row r="1" spans="3:12" ht="15.6"/>
    <row r="2" spans="3:12" ht="18" customHeight="1">
      <c r="D2" s="392" t="s">
        <v>172</v>
      </c>
      <c r="E2" s="392"/>
      <c r="F2" s="392"/>
      <c r="G2" s="392"/>
      <c r="H2" s="392"/>
      <c r="I2" s="392"/>
      <c r="J2" s="392"/>
      <c r="K2" s="392"/>
      <c r="L2" s="392"/>
    </row>
    <row r="3" spans="3:12" ht="18" customHeight="1">
      <c r="D3" s="392"/>
      <c r="E3" s="392"/>
      <c r="F3" s="392"/>
      <c r="G3" s="392"/>
      <c r="H3" s="392"/>
      <c r="I3" s="392"/>
      <c r="J3" s="392"/>
      <c r="K3" s="392"/>
      <c r="L3" s="392"/>
    </row>
    <row r="4" spans="3:12" ht="18" customHeight="1">
      <c r="D4" s="392"/>
      <c r="E4" s="392"/>
      <c r="F4" s="392"/>
      <c r="G4" s="392"/>
      <c r="H4" s="392"/>
      <c r="I4" s="392"/>
      <c r="J4" s="392"/>
      <c r="K4" s="392"/>
      <c r="L4" s="392"/>
    </row>
    <row r="5" spans="3:12" ht="14.1" customHeight="1">
      <c r="D5" s="392"/>
      <c r="E5" s="392"/>
      <c r="F5" s="392"/>
      <c r="G5" s="392"/>
      <c r="H5" s="392"/>
      <c r="I5" s="392"/>
      <c r="J5" s="392"/>
      <c r="K5" s="392"/>
      <c r="L5" s="392"/>
    </row>
    <row r="6" spans="3:12" ht="6.95" customHeight="1">
      <c r="D6" s="392"/>
      <c r="E6" s="392"/>
      <c r="F6" s="392"/>
      <c r="G6" s="392"/>
      <c r="H6" s="392"/>
      <c r="I6" s="392"/>
      <c r="J6" s="392"/>
      <c r="K6" s="392"/>
      <c r="L6" s="392"/>
    </row>
    <row r="7" spans="3:12" ht="2.4500000000000002" customHeight="1">
      <c r="D7" s="392"/>
      <c r="E7" s="392"/>
      <c r="F7" s="392"/>
      <c r="G7" s="392"/>
      <c r="H7" s="392"/>
      <c r="I7" s="392"/>
      <c r="J7" s="392"/>
      <c r="K7" s="392"/>
      <c r="L7" s="392"/>
    </row>
    <row r="8" spans="3:12" ht="4.5" customHeight="1">
      <c r="C8" s="222" t="s">
        <v>173</v>
      </c>
      <c r="D8" s="222"/>
      <c r="E8" s="222"/>
      <c r="F8" s="222"/>
      <c r="G8" s="222"/>
      <c r="H8" s="222"/>
      <c r="I8" s="222"/>
      <c r="J8" s="222"/>
      <c r="K8" s="222"/>
      <c r="L8" s="222"/>
    </row>
    <row r="9" spans="3:12" ht="5.45" customHeight="1">
      <c r="C9" s="222"/>
      <c r="D9" s="222"/>
      <c r="E9" s="222"/>
      <c r="F9" s="222"/>
      <c r="G9" s="222"/>
      <c r="H9" s="222"/>
      <c r="I9" s="222"/>
      <c r="J9" s="222"/>
      <c r="K9" s="222"/>
      <c r="L9" s="222"/>
    </row>
    <row r="10" spans="3:12" ht="85.15" customHeight="1">
      <c r="C10" s="222"/>
      <c r="D10" s="222"/>
      <c r="E10" s="222"/>
      <c r="F10" s="222"/>
      <c r="G10" s="222"/>
      <c r="H10" s="222"/>
      <c r="I10" s="222"/>
      <c r="J10" s="222"/>
      <c r="K10" s="222"/>
      <c r="L10" s="222"/>
    </row>
    <row r="11" spans="3:12" ht="55.15" customHeight="1" thickBot="1">
      <c r="D11" s="393" t="s">
        <v>141</v>
      </c>
      <c r="E11" s="393"/>
      <c r="F11" s="393"/>
      <c r="G11" s="394"/>
      <c r="H11" s="394"/>
      <c r="I11" s="2"/>
      <c r="J11" s="2"/>
      <c r="K11" s="198"/>
      <c r="L11" s="198"/>
    </row>
    <row r="12" spans="3:12" ht="20.100000000000001" customHeight="1" thickBot="1">
      <c r="C12" s="204" t="s">
        <v>5</v>
      </c>
      <c r="D12" s="204"/>
      <c r="E12" s="204"/>
      <c r="F12" s="204"/>
      <c r="G12" s="212"/>
      <c r="H12" s="212"/>
      <c r="I12" s="204"/>
      <c r="J12" s="204"/>
      <c r="L12" s="198"/>
    </row>
    <row r="13" spans="3:12" ht="9" customHeight="1"/>
    <row r="14" spans="3:12" ht="6" customHeight="1" thickBot="1"/>
    <row r="15" spans="3:12" ht="15.6">
      <c r="C15" s="216" t="s">
        <v>6</v>
      </c>
      <c r="D15" s="217"/>
      <c r="E15" s="214">
        <f>Relocation!D15</f>
        <v>0</v>
      </c>
      <c r="F15" s="214"/>
      <c r="G15" s="197" t="s">
        <v>7</v>
      </c>
      <c r="H15" s="214">
        <f>Relocation!G15</f>
        <v>0</v>
      </c>
      <c r="I15" s="214"/>
      <c r="J15" s="214"/>
      <c r="K15" s="214"/>
      <c r="L15" s="215"/>
    </row>
    <row r="16" spans="3:12" ht="15.6">
      <c r="C16" s="220" t="s">
        <v>8</v>
      </c>
      <c r="D16" s="221"/>
      <c r="E16" s="205">
        <f>Relocation!D16</f>
        <v>0</v>
      </c>
      <c r="F16" s="205"/>
      <c r="G16" s="205"/>
      <c r="H16" s="205"/>
      <c r="I16" s="205"/>
      <c r="J16" s="205"/>
      <c r="K16" s="205"/>
      <c r="L16" s="206"/>
    </row>
    <row r="17" spans="3:12" ht="14.45" customHeight="1">
      <c r="C17" s="218" t="s">
        <v>9</v>
      </c>
      <c r="D17" s="219"/>
      <c r="E17" s="205">
        <f>Relocation!D17</f>
        <v>0</v>
      </c>
      <c r="F17" s="205"/>
      <c r="G17" s="205"/>
      <c r="H17" s="205"/>
      <c r="I17" s="205"/>
      <c r="J17" s="205"/>
      <c r="K17" s="205"/>
      <c r="L17" s="206"/>
    </row>
    <row r="18" spans="3:12" ht="15.6">
      <c r="C18" s="220" t="s">
        <v>10</v>
      </c>
      <c r="D18" s="221"/>
      <c r="E18" s="205">
        <f>Relocation!D18</f>
        <v>0</v>
      </c>
      <c r="F18" s="205"/>
      <c r="G18" s="179" t="s">
        <v>11</v>
      </c>
      <c r="H18" s="205">
        <f>Relocation!G18</f>
        <v>0</v>
      </c>
      <c r="I18" s="205"/>
      <c r="J18" s="205"/>
      <c r="K18" s="205"/>
      <c r="L18" s="206"/>
    </row>
    <row r="19" spans="3:12" ht="15.6">
      <c r="C19" s="220" t="s">
        <v>12</v>
      </c>
      <c r="D19" s="221"/>
      <c r="E19" s="205">
        <f>Relocation!D19</f>
        <v>0</v>
      </c>
      <c r="F19" s="205"/>
      <c r="G19" s="205"/>
      <c r="H19" s="205"/>
      <c r="I19" s="205"/>
      <c r="J19" s="205"/>
      <c r="K19" s="205"/>
      <c r="L19" s="206"/>
    </row>
    <row r="20" spans="3:12" ht="15.95" thickBot="1">
      <c r="C20" s="390" t="s">
        <v>13</v>
      </c>
      <c r="D20" s="391"/>
      <c r="E20" s="209">
        <f>Relocation!D20</f>
        <v>0</v>
      </c>
      <c r="F20" s="209"/>
      <c r="G20" s="209"/>
      <c r="H20" s="209"/>
      <c r="I20" s="209"/>
      <c r="J20" s="209"/>
      <c r="K20" s="209"/>
      <c r="L20" s="210"/>
    </row>
    <row r="21" spans="3:12" ht="7.5" customHeight="1">
      <c r="D21" s="3"/>
      <c r="E21" s="199"/>
      <c r="F21" s="199"/>
      <c r="G21" s="199"/>
      <c r="H21" s="199"/>
      <c r="I21" s="199"/>
      <c r="J21" s="199"/>
      <c r="K21" s="199"/>
      <c r="L21" s="199"/>
    </row>
    <row r="22" spans="3:12" ht="20.45" customHeight="1">
      <c r="C22" s="395" t="s">
        <v>142</v>
      </c>
      <c r="D22" s="395"/>
      <c r="E22" s="395"/>
      <c r="F22" s="395"/>
      <c r="G22" s="196" t="s">
        <v>15</v>
      </c>
      <c r="H22" s="204" t="s">
        <v>174</v>
      </c>
      <c r="I22" s="204"/>
      <c r="J22" s="204"/>
      <c r="K22" s="204" t="s">
        <v>17</v>
      </c>
      <c r="L22" s="204"/>
    </row>
    <row r="23" spans="3:12" ht="9" customHeight="1" thickBot="1">
      <c r="D23" s="3"/>
      <c r="E23" s="199"/>
      <c r="F23" s="199"/>
      <c r="G23" s="199"/>
      <c r="H23" s="199"/>
      <c r="I23" s="199"/>
      <c r="J23" s="199"/>
      <c r="K23" s="199"/>
      <c r="L23" s="199"/>
    </row>
    <row r="24" spans="3:12" ht="20.100000000000001" thickBot="1">
      <c r="C24" s="227" t="s">
        <v>175</v>
      </c>
      <c r="D24" s="228"/>
      <c r="E24" s="228"/>
      <c r="F24" s="228"/>
      <c r="G24" s="228"/>
      <c r="H24" s="228"/>
      <c r="I24" s="228"/>
      <c r="J24" s="228"/>
      <c r="K24" s="228"/>
      <c r="L24" s="229"/>
    </row>
    <row r="25" spans="3:12" ht="17.100000000000001">
      <c r="C25" s="193" t="s">
        <v>19</v>
      </c>
      <c r="D25" s="194"/>
      <c r="E25" s="194"/>
      <c r="F25" s="194"/>
      <c r="G25" s="4"/>
      <c r="H25" s="5" t="s">
        <v>20</v>
      </c>
      <c r="I25" s="6"/>
      <c r="J25" s="12" t="s">
        <v>176</v>
      </c>
      <c r="K25" s="7"/>
      <c r="L25" s="8"/>
    </row>
    <row r="26" spans="3:12" ht="14.45" customHeight="1">
      <c r="C26" s="9" t="s">
        <v>21</v>
      </c>
      <c r="D26" s="10"/>
      <c r="L26" s="11"/>
    </row>
    <row r="27" spans="3:12" ht="14.45" customHeight="1">
      <c r="C27" s="9"/>
      <c r="D27" s="10"/>
      <c r="L27" s="11"/>
    </row>
    <row r="28" spans="3:12" ht="15.75" customHeight="1">
      <c r="C28" s="355" t="s">
        <v>143</v>
      </c>
      <c r="D28" s="236"/>
      <c r="E28" s="236"/>
      <c r="F28" s="236"/>
      <c r="H28" s="12" t="s">
        <v>20</v>
      </c>
      <c r="I28" s="13"/>
      <c r="J28" s="12" t="s">
        <v>176</v>
      </c>
      <c r="K28" s="14"/>
      <c r="L28" s="11"/>
    </row>
    <row r="29" spans="3:12" ht="14.45" customHeight="1">
      <c r="C29" s="355"/>
      <c r="D29" s="236"/>
      <c r="E29" s="236"/>
      <c r="F29" s="236"/>
      <c r="L29" s="11"/>
    </row>
    <row r="30" spans="3:12" ht="17.100000000000001">
      <c r="C30" s="15"/>
      <c r="D30" s="4"/>
      <c r="L30" s="11"/>
    </row>
    <row r="31" spans="3:12" ht="15.6" customHeight="1">
      <c r="C31" s="15"/>
      <c r="D31" s="232" t="s">
        <v>22</v>
      </c>
      <c r="E31" s="396" t="s">
        <v>23</v>
      </c>
      <c r="F31" s="397"/>
      <c r="G31" s="398"/>
      <c r="H31" s="396" t="s">
        <v>144</v>
      </c>
      <c r="I31" s="398"/>
      <c r="J31" s="232" t="s">
        <v>145</v>
      </c>
      <c r="K31" s="234" t="s">
        <v>146</v>
      </c>
      <c r="L31" s="16"/>
    </row>
    <row r="32" spans="3:12" ht="32.1" customHeight="1">
      <c r="C32" s="15"/>
      <c r="D32" s="233"/>
      <c r="E32" s="399"/>
      <c r="F32" s="400"/>
      <c r="G32" s="401"/>
      <c r="H32" s="399"/>
      <c r="I32" s="401"/>
      <c r="J32" s="233"/>
      <c r="K32" s="234"/>
      <c r="L32" s="16"/>
    </row>
    <row r="33" spans="1:12" ht="30" customHeight="1">
      <c r="C33" s="15"/>
      <c r="D33" s="17" t="s">
        <v>27</v>
      </c>
      <c r="E33" s="224">
        <f>Relocation!D30</f>
        <v>0</v>
      </c>
      <c r="F33" s="226"/>
      <c r="G33" s="225"/>
      <c r="H33" s="434"/>
      <c r="I33" s="435"/>
      <c r="J33" s="170">
        <f>'Down Payment'!J33</f>
        <v>0</v>
      </c>
      <c r="K33" s="18">
        <f>'Down Payment'!K33</f>
        <v>0</v>
      </c>
      <c r="L33" s="19"/>
    </row>
    <row r="34" spans="1:12" ht="50.45" customHeight="1">
      <c r="C34" s="15"/>
      <c r="D34" s="17" t="s">
        <v>29</v>
      </c>
      <c r="E34" s="224">
        <f>Relocation!D32</f>
        <v>0</v>
      </c>
      <c r="F34" s="226"/>
      <c r="G34" s="225"/>
      <c r="H34" s="434"/>
      <c r="I34" s="435"/>
      <c r="J34" s="170">
        <f>'Down Payment'!J34</f>
        <v>0</v>
      </c>
      <c r="K34" s="20"/>
      <c r="L34" s="19"/>
    </row>
    <row r="35" spans="1:12" ht="17.45" thickBot="1">
      <c r="C35" s="21"/>
      <c r="D35" s="22"/>
      <c r="E35" s="23"/>
      <c r="F35" s="22"/>
      <c r="G35" s="23"/>
      <c r="H35" s="23"/>
      <c r="I35" s="23"/>
      <c r="J35" s="23"/>
      <c r="K35" s="23"/>
      <c r="L35" s="24"/>
    </row>
    <row r="36" spans="1:12" ht="8.1" customHeight="1" thickBot="1">
      <c r="D36" s="4"/>
    </row>
    <row r="37" spans="1:12" ht="19.5">
      <c r="B37" s="11"/>
      <c r="C37" s="251" t="s">
        <v>177</v>
      </c>
      <c r="D37" s="252"/>
      <c r="E37" s="252"/>
      <c r="F37" s="252"/>
      <c r="G37" s="252"/>
      <c r="H37" s="252"/>
      <c r="I37" s="252"/>
      <c r="J37" s="252"/>
      <c r="K37" s="252"/>
      <c r="L37" s="253"/>
    </row>
    <row r="38" spans="1:12" ht="6.6" customHeight="1">
      <c r="C38" s="15"/>
      <c r="D38" s="25"/>
      <c r="E38" s="25"/>
      <c r="F38" s="25"/>
      <c r="G38" s="25"/>
      <c r="H38" s="25"/>
      <c r="I38" s="25"/>
      <c r="J38" s="25"/>
      <c r="K38" s="25"/>
      <c r="L38" s="26"/>
    </row>
    <row r="39" spans="1:12" ht="17.100000000000001">
      <c r="C39" s="15"/>
      <c r="D39" s="181"/>
      <c r="E39" s="181"/>
      <c r="F39" s="181"/>
      <c r="G39" s="181"/>
      <c r="H39" s="181"/>
      <c r="I39" s="181"/>
      <c r="J39" s="181"/>
      <c r="K39" s="181"/>
      <c r="L39" s="182"/>
    </row>
    <row r="40" spans="1:12" ht="24" customHeight="1">
      <c r="C40" s="15"/>
      <c r="D40" s="402" t="s">
        <v>178</v>
      </c>
      <c r="E40" s="403"/>
      <c r="F40" s="403"/>
      <c r="G40" s="403"/>
      <c r="H40" s="403"/>
      <c r="I40" s="404"/>
      <c r="J40" s="436"/>
      <c r="K40" s="437"/>
      <c r="L40" s="190"/>
    </row>
    <row r="41" spans="1:12" ht="18" customHeight="1">
      <c r="C41" s="15"/>
      <c r="D41" s="405"/>
      <c r="E41" s="406"/>
      <c r="F41" s="406"/>
      <c r="G41" s="406"/>
      <c r="H41" s="406"/>
      <c r="I41" s="407"/>
      <c r="J41" s="27"/>
      <c r="K41" s="28"/>
      <c r="L41" s="29"/>
    </row>
    <row r="42" spans="1:12" ht="21.6" customHeight="1">
      <c r="A42" s="199"/>
      <c r="B42" s="199"/>
      <c r="C42" s="30"/>
      <c r="D42" s="408" t="s">
        <v>149</v>
      </c>
      <c r="E42" s="409"/>
      <c r="F42" s="409"/>
      <c r="G42" s="409"/>
      <c r="H42" s="409"/>
      <c r="I42" s="409"/>
      <c r="J42" s="31"/>
      <c r="K42" s="32"/>
      <c r="L42" s="11"/>
    </row>
    <row r="43" spans="1:12" ht="21.6" customHeight="1">
      <c r="A43" s="199"/>
      <c r="B43" s="199"/>
      <c r="C43" s="30"/>
      <c r="D43" s="247" t="s">
        <v>179</v>
      </c>
      <c r="E43" s="248"/>
      <c r="F43" s="248"/>
      <c r="G43" s="248"/>
      <c r="H43" s="248"/>
      <c r="I43" s="248"/>
      <c r="J43" s="33"/>
      <c r="K43" s="34"/>
      <c r="L43" s="11"/>
    </row>
    <row r="44" spans="1:12" ht="23.45" customHeight="1">
      <c r="C44" s="15"/>
      <c r="D44" s="396" t="s">
        <v>151</v>
      </c>
      <c r="E44" s="412" t="s">
        <v>152</v>
      </c>
      <c r="F44" s="413"/>
      <c r="G44" s="413"/>
      <c r="H44" s="413"/>
      <c r="I44" s="413"/>
      <c r="J44" s="35"/>
      <c r="K44" s="36"/>
      <c r="L44" s="11"/>
    </row>
    <row r="45" spans="1:12" ht="23.45" customHeight="1">
      <c r="C45" s="15"/>
      <c r="D45" s="438"/>
      <c r="E45" s="414"/>
      <c r="F45" s="415"/>
      <c r="G45" s="415"/>
      <c r="H45" s="415"/>
      <c r="I45" s="415"/>
      <c r="J45" s="37"/>
      <c r="K45" s="38"/>
      <c r="L45" s="11"/>
    </row>
    <row r="46" spans="1:12" ht="23.45" customHeight="1">
      <c r="C46" s="15"/>
      <c r="D46" s="438"/>
      <c r="E46" s="414"/>
      <c r="F46" s="415"/>
      <c r="G46" s="415"/>
      <c r="H46" s="415"/>
      <c r="I46" s="415"/>
      <c r="J46" s="37"/>
      <c r="K46" s="38"/>
      <c r="L46" s="11"/>
    </row>
    <row r="47" spans="1:12" ht="23.45" customHeight="1">
      <c r="C47" s="15"/>
      <c r="D47" s="438"/>
      <c r="E47" s="414"/>
      <c r="F47" s="415"/>
      <c r="G47" s="415"/>
      <c r="H47" s="415"/>
      <c r="I47" s="415"/>
      <c r="J47" s="37"/>
      <c r="K47" s="38"/>
      <c r="L47" s="11"/>
    </row>
    <row r="48" spans="1:12" ht="23.45" customHeight="1">
      <c r="C48" s="15"/>
      <c r="D48" s="438"/>
      <c r="E48" s="414"/>
      <c r="F48" s="415"/>
      <c r="G48" s="415"/>
      <c r="H48" s="415"/>
      <c r="I48" s="416"/>
      <c r="J48" s="37"/>
      <c r="K48" s="38"/>
      <c r="L48" s="11"/>
    </row>
    <row r="49" spans="3:12" ht="23.45" customHeight="1">
      <c r="C49" s="15"/>
      <c r="D49" s="438"/>
      <c r="E49" s="414"/>
      <c r="F49" s="415"/>
      <c r="G49" s="415"/>
      <c r="H49" s="415"/>
      <c r="I49" s="416"/>
      <c r="J49" s="39"/>
      <c r="K49" s="40"/>
      <c r="L49" s="11"/>
    </row>
    <row r="50" spans="3:12" ht="23.45" customHeight="1">
      <c r="C50" s="15"/>
      <c r="D50" s="438"/>
      <c r="E50" s="414"/>
      <c r="F50" s="415"/>
      <c r="G50" s="415"/>
      <c r="H50" s="415"/>
      <c r="I50" s="416"/>
      <c r="J50" s="39"/>
      <c r="K50" s="40"/>
      <c r="L50" s="11"/>
    </row>
    <row r="51" spans="3:12" ht="23.45" customHeight="1">
      <c r="C51" s="15"/>
      <c r="D51" s="438"/>
      <c r="E51" s="414"/>
      <c r="F51" s="415"/>
      <c r="G51" s="415"/>
      <c r="H51" s="415"/>
      <c r="I51" s="416"/>
      <c r="J51" s="39"/>
      <c r="K51" s="40"/>
      <c r="L51" s="11"/>
    </row>
    <row r="52" spans="3:12" ht="23.45" customHeight="1">
      <c r="C52" s="15"/>
      <c r="D52" s="399"/>
      <c r="E52" s="414"/>
      <c r="F52" s="415"/>
      <c r="G52" s="415"/>
      <c r="H52" s="415"/>
      <c r="I52" s="415"/>
      <c r="J52" s="41"/>
      <c r="K52" s="42"/>
      <c r="L52" s="11"/>
    </row>
    <row r="53" spans="3:12" ht="23.1" customHeight="1">
      <c r="C53" s="15"/>
      <c r="D53" s="247" t="s">
        <v>153</v>
      </c>
      <c r="E53" s="248"/>
      <c r="F53" s="248"/>
      <c r="G53" s="248"/>
      <c r="H53" s="248"/>
      <c r="I53" s="248"/>
      <c r="J53" s="43">
        <f>SUM(J45:J52)</f>
        <v>0</v>
      </c>
      <c r="K53" s="44">
        <f>SUM(K45:K52)</f>
        <v>0</v>
      </c>
      <c r="L53" s="11"/>
    </row>
    <row r="54" spans="3:12" ht="22.5" customHeight="1">
      <c r="C54" s="15"/>
      <c r="D54" s="408" t="s">
        <v>154</v>
      </c>
      <c r="E54" s="409"/>
      <c r="F54" s="409"/>
      <c r="G54" s="409"/>
      <c r="H54" s="409"/>
      <c r="I54" s="417"/>
      <c r="J54" s="45">
        <f>J53/12</f>
        <v>0</v>
      </c>
      <c r="K54" s="46">
        <f>K53/12</f>
        <v>0</v>
      </c>
      <c r="L54" s="11"/>
    </row>
    <row r="55" spans="3:12" ht="17.45" thickBot="1">
      <c r="C55" s="21"/>
      <c r="D55" s="47"/>
      <c r="E55" s="48"/>
      <c r="F55" s="48"/>
      <c r="G55" s="48"/>
      <c r="H55" s="48"/>
      <c r="I55" s="48"/>
      <c r="J55" s="48"/>
      <c r="K55" s="48"/>
      <c r="L55" s="49"/>
    </row>
    <row r="56" spans="3:12" ht="9.6" customHeight="1" thickBot="1">
      <c r="C56" s="48"/>
      <c r="D56" s="183"/>
    </row>
    <row r="57" spans="3:12" ht="20.100000000000001" thickBot="1">
      <c r="C57" s="418" t="s">
        <v>180</v>
      </c>
      <c r="D57" s="419"/>
      <c r="E57" s="228"/>
      <c r="F57" s="228"/>
      <c r="G57" s="228"/>
      <c r="H57" s="228"/>
      <c r="I57" s="228"/>
      <c r="J57" s="228"/>
      <c r="K57" s="228"/>
      <c r="L57" s="229"/>
    </row>
    <row r="58" spans="3:12" ht="54" customHeight="1">
      <c r="C58" s="15"/>
      <c r="D58" s="236" t="s">
        <v>181</v>
      </c>
      <c r="E58" s="236"/>
      <c r="F58" s="236"/>
      <c r="G58" s="236"/>
      <c r="H58" s="236"/>
      <c r="I58" s="236"/>
      <c r="J58" s="236"/>
      <c r="K58" s="236"/>
      <c r="L58" s="182"/>
    </row>
    <row r="59" spans="3:12" ht="83.1" customHeight="1">
      <c r="C59" s="15"/>
      <c r="D59" s="236" t="s">
        <v>182</v>
      </c>
      <c r="E59" s="236"/>
      <c r="F59" s="236"/>
      <c r="G59" s="236"/>
      <c r="H59" s="236"/>
      <c r="I59" s="236"/>
      <c r="J59" s="236"/>
      <c r="K59" s="236"/>
      <c r="L59" s="182"/>
    </row>
    <row r="60" spans="3:12" ht="21" customHeight="1">
      <c r="C60" s="15"/>
      <c r="D60" s="236" t="s">
        <v>157</v>
      </c>
      <c r="E60" s="236"/>
      <c r="F60" s="236"/>
      <c r="G60" s="236"/>
      <c r="H60" s="236"/>
      <c r="I60" s="236"/>
      <c r="J60" s="236"/>
      <c r="K60" s="236"/>
      <c r="L60" s="182"/>
    </row>
    <row r="61" spans="3:12" ht="60.95" customHeight="1">
      <c r="C61" s="15"/>
      <c r="D61" s="420" t="s">
        <v>158</v>
      </c>
      <c r="E61" s="420"/>
      <c r="F61" s="420"/>
      <c r="G61" s="420"/>
      <c r="H61" s="420"/>
      <c r="I61" s="420"/>
      <c r="J61" s="420"/>
      <c r="K61" s="420"/>
      <c r="L61" s="182"/>
    </row>
    <row r="62" spans="3:12" ht="31.5" customHeight="1">
      <c r="C62" s="15"/>
      <c r="D62" s="420" t="s">
        <v>183</v>
      </c>
      <c r="E62" s="420"/>
      <c r="F62" s="420"/>
      <c r="G62" s="420"/>
      <c r="H62" s="420"/>
      <c r="I62" s="420"/>
      <c r="J62" s="420"/>
      <c r="K62" s="420"/>
      <c r="L62" s="182"/>
    </row>
    <row r="63" spans="3:12" ht="3" customHeight="1">
      <c r="C63" s="15"/>
      <c r="D63" s="420"/>
      <c r="E63" s="420"/>
      <c r="F63" s="420"/>
      <c r="G63" s="420"/>
      <c r="H63" s="420"/>
      <c r="I63" s="420"/>
      <c r="J63" s="420"/>
      <c r="K63" s="420"/>
      <c r="L63" s="182"/>
    </row>
    <row r="64" spans="3:12" ht="31.5" customHeight="1">
      <c r="C64" s="15"/>
      <c r="D64" s="421" t="s">
        <v>184</v>
      </c>
      <c r="E64" s="421"/>
      <c r="F64" s="421"/>
      <c r="G64" s="421"/>
      <c r="H64" s="421"/>
      <c r="I64" s="421"/>
      <c r="J64" s="439"/>
      <c r="K64" s="440"/>
      <c r="L64" s="182"/>
    </row>
    <row r="65" spans="3:12" ht="33.950000000000003" customHeight="1">
      <c r="C65" s="15"/>
      <c r="D65" s="421" t="s">
        <v>185</v>
      </c>
      <c r="E65" s="421"/>
      <c r="F65" s="421"/>
      <c r="G65" s="421"/>
      <c r="H65" s="421"/>
      <c r="I65" s="421"/>
      <c r="J65" s="422"/>
      <c r="K65" s="423"/>
      <c r="L65" s="50"/>
    </row>
    <row r="66" spans="3:12" ht="33.950000000000003" customHeight="1">
      <c r="C66" s="15"/>
      <c r="D66" s="247" t="s">
        <v>186</v>
      </c>
      <c r="E66" s="248"/>
      <c r="F66" s="248"/>
      <c r="G66" s="248"/>
      <c r="H66" s="248"/>
      <c r="I66" s="249"/>
      <c r="J66" s="441"/>
      <c r="K66" s="442"/>
      <c r="L66" s="50"/>
    </row>
    <row r="67" spans="3:12" s="176" customFormat="1" ht="24" customHeight="1">
      <c r="C67" s="175"/>
      <c r="D67" s="421" t="s">
        <v>187</v>
      </c>
      <c r="E67" s="421"/>
      <c r="F67" s="421"/>
      <c r="G67" s="421"/>
      <c r="H67" s="421"/>
      <c r="I67" s="421"/>
      <c r="J67" s="422"/>
      <c r="K67" s="423"/>
      <c r="L67" s="117"/>
    </row>
    <row r="68" spans="3:12" s="176" customFormat="1" ht="21.6" customHeight="1">
      <c r="C68" s="175"/>
      <c r="D68" s="421" t="s">
        <v>188</v>
      </c>
      <c r="E68" s="421"/>
      <c r="F68" s="421"/>
      <c r="G68" s="421"/>
      <c r="H68" s="421"/>
      <c r="I68" s="421"/>
      <c r="J68" s="432"/>
      <c r="K68" s="433"/>
      <c r="L68" s="177"/>
    </row>
    <row r="69" spans="3:12" s="176" customFormat="1" ht="26.1" customHeight="1">
      <c r="C69" s="175"/>
      <c r="D69" s="421" t="s">
        <v>189</v>
      </c>
      <c r="E69" s="421"/>
      <c r="F69" s="421"/>
      <c r="G69" s="421"/>
      <c r="H69" s="421"/>
      <c r="I69" s="421"/>
      <c r="J69" s="443">
        <f>J65*J68</f>
        <v>0</v>
      </c>
      <c r="K69" s="444"/>
      <c r="L69" s="177"/>
    </row>
    <row r="70" spans="3:12" s="176" customFormat="1" ht="26.1" customHeight="1">
      <c r="C70" s="175"/>
      <c r="D70" s="247" t="s">
        <v>190</v>
      </c>
      <c r="E70" s="248"/>
      <c r="F70" s="248"/>
      <c r="G70" s="248"/>
      <c r="H70" s="248"/>
      <c r="I70" s="249"/>
      <c r="J70" s="445"/>
      <c r="K70" s="446"/>
      <c r="L70" s="177"/>
    </row>
    <row r="71" spans="3:12" s="176" customFormat="1" ht="33.6" customHeight="1">
      <c r="C71" s="175"/>
      <c r="D71" s="247" t="s">
        <v>191</v>
      </c>
      <c r="E71" s="248"/>
      <c r="F71" s="248"/>
      <c r="G71" s="248"/>
      <c r="H71" s="248"/>
      <c r="I71" s="249"/>
      <c r="J71" s="445"/>
      <c r="K71" s="446"/>
      <c r="L71" s="177"/>
    </row>
    <row r="72" spans="3:12" ht="26.45" customHeight="1">
      <c r="C72" s="15"/>
      <c r="D72" s="424" t="s">
        <v>192</v>
      </c>
      <c r="E72" s="424"/>
      <c r="F72" s="424"/>
      <c r="G72" s="424"/>
      <c r="H72" s="424"/>
      <c r="I72" s="424"/>
      <c r="J72" s="424"/>
      <c r="K72" s="424"/>
      <c r="L72" s="51"/>
    </row>
    <row r="73" spans="3:12" ht="163.5" customHeight="1">
      <c r="C73" s="15"/>
      <c r="D73" s="425"/>
      <c r="E73" s="426"/>
      <c r="F73" s="426"/>
      <c r="G73" s="426"/>
      <c r="H73" s="426"/>
      <c r="I73" s="426"/>
      <c r="J73" s="426"/>
      <c r="K73" s="427"/>
      <c r="L73" s="51"/>
    </row>
    <row r="74" spans="3:12" ht="17.45" thickBot="1">
      <c r="C74" s="15"/>
      <c r="D74" s="178"/>
      <c r="E74" s="199"/>
      <c r="F74" s="199"/>
      <c r="G74" s="199"/>
      <c r="H74" s="199"/>
      <c r="I74" s="199"/>
      <c r="J74" s="199"/>
      <c r="K74" s="52"/>
      <c r="L74" s="51"/>
    </row>
    <row r="75" spans="3:12" ht="33.950000000000003">
      <c r="C75" s="15"/>
      <c r="D75" s="53" t="s">
        <v>98</v>
      </c>
      <c r="E75" s="356" t="s">
        <v>99</v>
      </c>
      <c r="F75" s="356"/>
      <c r="G75" s="356" t="s">
        <v>100</v>
      </c>
      <c r="H75" s="357"/>
      <c r="I75" s="187"/>
      <c r="J75" s="199"/>
      <c r="K75" s="52"/>
      <c r="L75" s="51"/>
    </row>
    <row r="76" spans="3:12" ht="33.950000000000003">
      <c r="C76" s="15"/>
      <c r="D76" s="54" t="s">
        <v>193</v>
      </c>
      <c r="E76" s="447">
        <f>J71</f>
        <v>0</v>
      </c>
      <c r="F76" s="208"/>
      <c r="G76" s="447">
        <v>0</v>
      </c>
      <c r="H76" s="360"/>
      <c r="I76" s="199"/>
      <c r="J76" s="199"/>
      <c r="K76" s="52"/>
      <c r="L76" s="51"/>
    </row>
    <row r="77" spans="3:12" ht="81.599999999999994" customHeight="1">
      <c r="C77" s="15"/>
      <c r="D77" s="54" t="s">
        <v>194</v>
      </c>
      <c r="E77" s="447"/>
      <c r="F77" s="448"/>
      <c r="G77" s="448"/>
      <c r="H77" s="449"/>
      <c r="I77" s="199"/>
      <c r="J77" s="199"/>
      <c r="K77" s="52"/>
      <c r="L77" s="51"/>
    </row>
    <row r="78" spans="3:12" ht="33.950000000000003">
      <c r="C78" s="15"/>
      <c r="D78" s="54" t="s">
        <v>195</v>
      </c>
      <c r="E78" s="450">
        <v>35000</v>
      </c>
      <c r="F78" s="450"/>
      <c r="G78" s="450"/>
      <c r="H78" s="451"/>
      <c r="I78" s="195"/>
      <c r="J78" s="199"/>
      <c r="K78" s="52"/>
      <c r="L78" s="51"/>
    </row>
    <row r="79" spans="3:12" ht="47.1" thickBot="1">
      <c r="C79" s="15"/>
      <c r="D79" s="55" t="s">
        <v>120</v>
      </c>
      <c r="E79" s="452">
        <f>MIN(E78,E76,E77)</f>
        <v>0</v>
      </c>
      <c r="F79" s="453"/>
      <c r="G79" s="452">
        <f>MIN(G76,E78,E77)</f>
        <v>0</v>
      </c>
      <c r="H79" s="454"/>
      <c r="I79" s="56"/>
      <c r="J79" s="56"/>
      <c r="K79" s="57"/>
      <c r="L79" s="58"/>
    </row>
    <row r="80" spans="3:12" ht="15.95" thickBot="1">
      <c r="C80" s="21"/>
      <c r="D80" s="59"/>
      <c r="E80" s="59"/>
      <c r="F80" s="59"/>
      <c r="G80" s="59"/>
      <c r="H80" s="59"/>
      <c r="I80" s="59"/>
      <c r="J80" s="59"/>
      <c r="K80" s="60"/>
      <c r="L80" s="61"/>
    </row>
    <row r="81" spans="3:12" ht="15.95" thickBot="1">
      <c r="D81" s="62"/>
      <c r="E81" s="62"/>
      <c r="F81" s="62"/>
      <c r="G81" s="62"/>
      <c r="H81" s="62"/>
      <c r="I81" s="62"/>
      <c r="J81" s="62"/>
      <c r="K81" s="63"/>
      <c r="L81" s="63"/>
    </row>
    <row r="82" spans="3:12" ht="20.100000000000001" thickBot="1">
      <c r="C82" s="374" t="s">
        <v>121</v>
      </c>
      <c r="D82" s="375"/>
      <c r="E82" s="375"/>
      <c r="F82" s="375"/>
      <c r="G82" s="375"/>
      <c r="H82" s="375"/>
      <c r="I82" s="375"/>
      <c r="J82" s="375"/>
      <c r="K82" s="375"/>
      <c r="L82" s="376"/>
    </row>
    <row r="83" spans="3:12" ht="14.45" customHeight="1">
      <c r="C83" s="377" t="s">
        <v>122</v>
      </c>
      <c r="D83" s="378"/>
      <c r="E83" s="378"/>
      <c r="F83" s="378"/>
      <c r="G83" s="378"/>
      <c r="H83" s="378"/>
      <c r="I83" s="378"/>
      <c r="J83" s="378"/>
      <c r="K83" s="378"/>
      <c r="L83" s="379"/>
    </row>
    <row r="84" spans="3:12" ht="15.6">
      <c r="C84" s="377"/>
      <c r="D84" s="378"/>
      <c r="E84" s="378"/>
      <c r="F84" s="378"/>
      <c r="G84" s="378"/>
      <c r="H84" s="378"/>
      <c r="I84" s="378"/>
      <c r="J84" s="378"/>
      <c r="K84" s="378"/>
      <c r="L84" s="379"/>
    </row>
    <row r="85" spans="3:12" ht="60" customHeight="1" thickBot="1">
      <c r="C85" s="380"/>
      <c r="D85" s="381"/>
      <c r="E85" s="381"/>
      <c r="F85" s="381"/>
      <c r="G85" s="381"/>
      <c r="H85" s="381"/>
      <c r="I85" s="381"/>
      <c r="J85" s="381"/>
      <c r="K85" s="381"/>
      <c r="L85" s="382"/>
    </row>
    <row r="86" spans="3:12" ht="5.45" customHeight="1" thickBot="1">
      <c r="C86" s="180"/>
      <c r="D86" s="180"/>
      <c r="E86" s="180"/>
      <c r="F86" s="180"/>
      <c r="G86" s="180"/>
      <c r="H86" s="180"/>
      <c r="I86" s="180"/>
      <c r="J86" s="180"/>
      <c r="K86" s="180"/>
      <c r="L86" s="180"/>
    </row>
    <row r="87" spans="3:12" ht="15.6">
      <c r="C87" s="383"/>
      <c r="D87" s="384"/>
      <c r="E87" s="384"/>
      <c r="F87" s="384"/>
      <c r="G87" s="384"/>
      <c r="H87" s="384"/>
      <c r="I87" s="384"/>
      <c r="J87" s="384"/>
      <c r="K87" s="384"/>
      <c r="L87" s="385"/>
    </row>
    <row r="88" spans="3:12" ht="15.6">
      <c r="C88" s="220" t="s">
        <v>123</v>
      </c>
      <c r="D88" s="221"/>
      <c r="E88" s="207"/>
      <c r="F88" s="208"/>
      <c r="G88" s="64" t="s">
        <v>124</v>
      </c>
      <c r="H88" s="207"/>
      <c r="I88" s="359"/>
      <c r="J88" s="359"/>
      <c r="K88" s="359"/>
      <c r="L88" s="360"/>
    </row>
    <row r="89" spans="3:12" ht="15.6">
      <c r="C89" s="220" t="s">
        <v>125</v>
      </c>
      <c r="D89" s="221"/>
      <c r="E89" s="207"/>
      <c r="F89" s="208"/>
      <c r="G89" s="64" t="s">
        <v>124</v>
      </c>
      <c r="H89" s="455"/>
      <c r="I89" s="359"/>
      <c r="J89" s="359"/>
      <c r="K89" s="359"/>
      <c r="L89" s="360"/>
    </row>
    <row r="90" spans="3:12" ht="15.95" thickBot="1">
      <c r="C90" s="365" t="s">
        <v>126</v>
      </c>
      <c r="D90" s="366"/>
      <c r="E90" s="367"/>
      <c r="F90" s="368"/>
      <c r="G90" s="65" t="s">
        <v>124</v>
      </c>
      <c r="H90" s="367"/>
      <c r="I90" s="369"/>
      <c r="J90" s="369"/>
      <c r="K90" s="369"/>
      <c r="L90" s="370"/>
    </row>
    <row r="91" spans="3:12" ht="15.6"/>
    <row r="92" spans="3:12" ht="17.100000000000001">
      <c r="D92" s="66"/>
      <c r="E92" s="66"/>
      <c r="F92" s="66"/>
      <c r="G92" s="66"/>
      <c r="H92" s="66"/>
      <c r="I92" s="66"/>
      <c r="J92" s="66"/>
      <c r="K92" s="66"/>
    </row>
    <row r="222" spans="2:13" ht="14.45" customHeight="1">
      <c r="B222" s="364" t="s">
        <v>127</v>
      </c>
      <c r="C222" s="364"/>
      <c r="D222" s="364"/>
      <c r="E222" s="364"/>
      <c r="F222" s="364"/>
      <c r="G222" s="364"/>
      <c r="H222" s="364"/>
      <c r="I222" s="364"/>
      <c r="J222" s="364"/>
      <c r="K222" s="364"/>
      <c r="L222" s="364"/>
      <c r="M222" s="364"/>
    </row>
    <row r="223" spans="2:13" ht="41.1" customHeight="1">
      <c r="B223" s="364"/>
      <c r="C223" s="364"/>
      <c r="D223" s="364"/>
      <c r="E223" s="364"/>
      <c r="F223" s="364"/>
      <c r="G223" s="364"/>
      <c r="H223" s="364"/>
      <c r="I223" s="364"/>
      <c r="J223" s="364"/>
      <c r="K223" s="364"/>
      <c r="L223" s="364"/>
      <c r="M223" s="364"/>
    </row>
    <row r="224" spans="2:13" ht="14.45" customHeight="1"/>
  </sheetData>
  <sheetProtection algorithmName="SHA-512" hashValue="6893em1xTJetD79yMovqg6O0F74iPIVyaSGKtp3HB6IpIQlwKNbrkTb35AM3GZiJ1WJwUt2XyOdqEGicqnCKhg==" saltValue="c/Q25o12qRsLVP0Gtbuu3A==" spinCount="100000" sheet="1" objects="1" scenarios="1" formatCells="0" formatColumns="0" formatRows="0" selectLockedCells="1"/>
  <mergeCells count="98">
    <mergeCell ref="B222:M223"/>
    <mergeCell ref="C12:F12"/>
    <mergeCell ref="H22:J22"/>
    <mergeCell ref="K22:L22"/>
    <mergeCell ref="C15:D15"/>
    <mergeCell ref="C16:D16"/>
    <mergeCell ref="C17:D17"/>
    <mergeCell ref="C18:D18"/>
    <mergeCell ref="C19:D19"/>
    <mergeCell ref="C20:D20"/>
    <mergeCell ref="C89:D89"/>
    <mergeCell ref="E89:F89"/>
    <mergeCell ref="H89:L89"/>
    <mergeCell ref="C90:D90"/>
    <mergeCell ref="E90:F90"/>
    <mergeCell ref="H90:L90"/>
    <mergeCell ref="C82:L82"/>
    <mergeCell ref="C83:L85"/>
    <mergeCell ref="C87:L87"/>
    <mergeCell ref="C88:D88"/>
    <mergeCell ref="E88:F88"/>
    <mergeCell ref="H88:L88"/>
    <mergeCell ref="E76:F76"/>
    <mergeCell ref="G76:H76"/>
    <mergeCell ref="E77:H77"/>
    <mergeCell ref="E78:H78"/>
    <mergeCell ref="E79:F79"/>
    <mergeCell ref="G79:H79"/>
    <mergeCell ref="D71:I71"/>
    <mergeCell ref="J71:K71"/>
    <mergeCell ref="D72:K72"/>
    <mergeCell ref="D73:K73"/>
    <mergeCell ref="E75:F75"/>
    <mergeCell ref="G75:H75"/>
    <mergeCell ref="D68:I68"/>
    <mergeCell ref="J68:K68"/>
    <mergeCell ref="D69:I69"/>
    <mergeCell ref="J69:K69"/>
    <mergeCell ref="D70:I70"/>
    <mergeCell ref="J70:K70"/>
    <mergeCell ref="D65:I65"/>
    <mergeCell ref="J65:K65"/>
    <mergeCell ref="D66:I66"/>
    <mergeCell ref="J66:K66"/>
    <mergeCell ref="D67:I67"/>
    <mergeCell ref="J67:K67"/>
    <mergeCell ref="D60:K60"/>
    <mergeCell ref="D61:K61"/>
    <mergeCell ref="D62:K62"/>
    <mergeCell ref="D63:K63"/>
    <mergeCell ref="D64:I64"/>
    <mergeCell ref="J64:K64"/>
    <mergeCell ref="D59:K59"/>
    <mergeCell ref="D43:I43"/>
    <mergeCell ref="D44:D52"/>
    <mergeCell ref="E44:I44"/>
    <mergeCell ref="E45:I45"/>
    <mergeCell ref="E46:I46"/>
    <mergeCell ref="E47:I47"/>
    <mergeCell ref="E48:I48"/>
    <mergeCell ref="E49:I49"/>
    <mergeCell ref="E50:I50"/>
    <mergeCell ref="E51:I51"/>
    <mergeCell ref="E52:I52"/>
    <mergeCell ref="D53:I53"/>
    <mergeCell ref="D54:I54"/>
    <mergeCell ref="C57:L57"/>
    <mergeCell ref="D58:K58"/>
    <mergeCell ref="D42:I42"/>
    <mergeCell ref="D31:D32"/>
    <mergeCell ref="E31:G32"/>
    <mergeCell ref="H31:I32"/>
    <mergeCell ref="J31:J32"/>
    <mergeCell ref="E34:G34"/>
    <mergeCell ref="H34:I34"/>
    <mergeCell ref="C37:L37"/>
    <mergeCell ref="D40:I41"/>
    <mergeCell ref="J40:K40"/>
    <mergeCell ref="K31:K32"/>
    <mergeCell ref="E33:G33"/>
    <mergeCell ref="H33:I33"/>
    <mergeCell ref="C28:F29"/>
    <mergeCell ref="E15:F15"/>
    <mergeCell ref="H15:L15"/>
    <mergeCell ref="E16:L16"/>
    <mergeCell ref="E17:L17"/>
    <mergeCell ref="E18:F18"/>
    <mergeCell ref="H18:L18"/>
    <mergeCell ref="E19:L19"/>
    <mergeCell ref="E20:L20"/>
    <mergeCell ref="C24:L24"/>
    <mergeCell ref="C22:F22"/>
    <mergeCell ref="D2:L7"/>
    <mergeCell ref="D11:F11"/>
    <mergeCell ref="G11:H11"/>
    <mergeCell ref="G12:H12"/>
    <mergeCell ref="I12:J12"/>
    <mergeCell ref="C8:L10"/>
  </mergeCells>
  <conditionalFormatting sqref="E15:L20">
    <cfRule type="cellIs" dxfId="1" priority="2" operator="equal">
      <formula>0</formula>
    </cfRule>
  </conditionalFormatting>
  <conditionalFormatting sqref="E33:K34">
    <cfRule type="cellIs" dxfId="0" priority="1" operator="equal">
      <formula>0</formula>
    </cfRule>
  </conditionalFormatting>
  <pageMargins left="0.25" right="0.25" top="0.276666666666667" bottom="0.44093749999999998" header="0.3" footer="0.3"/>
  <pageSetup scale="81" fitToHeight="0" orientation="portrait" horizontalDpi="1200" verticalDpi="1200" r:id="rId1"/>
  <headerFooter>
    <oddFooter>&amp;L&amp;"Roboto Condensed Light,Regular"Updated 3/1/2023&amp;R&amp;"Roboto Condensed Light,Regular"&amp;P of &amp;N</oddFoot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711200</xdr:colOff>
                    <xdr:row>23</xdr:row>
                    <xdr:rowOff>222250</xdr:rowOff>
                  </from>
                  <to>
                    <xdr:col>7</xdr:col>
                    <xdr:colOff>711200</xdr:colOff>
                    <xdr:row>25</xdr:row>
                    <xdr:rowOff>120650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273050</xdr:colOff>
                    <xdr:row>23</xdr:row>
                    <xdr:rowOff>228600</xdr:rowOff>
                  </from>
                  <to>
                    <xdr:col>9</xdr:col>
                    <xdr:colOff>273050</xdr:colOff>
                    <xdr:row>25</xdr:row>
                    <xdr:rowOff>101600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1225550</xdr:colOff>
                    <xdr:row>34</xdr:row>
                    <xdr:rowOff>0</xdr:rowOff>
                  </from>
                  <to>
                    <xdr:col>5</xdr:col>
                    <xdr:colOff>0</xdr:colOff>
                    <xdr:row>38</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533400</xdr:colOff>
                    <xdr:row>34</xdr:row>
                    <xdr:rowOff>0</xdr:rowOff>
                  </from>
                  <to>
                    <xdr:col>6</xdr:col>
                    <xdr:colOff>533400</xdr:colOff>
                    <xdr:row>38</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444500</xdr:colOff>
                    <xdr:row>34</xdr:row>
                    <xdr:rowOff>0</xdr:rowOff>
                  </from>
                  <to>
                    <xdr:col>10</xdr:col>
                    <xdr:colOff>444500</xdr:colOff>
                    <xdr:row>38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654050</xdr:colOff>
                    <xdr:row>35</xdr:row>
                    <xdr:rowOff>0</xdr:rowOff>
                  </from>
                  <to>
                    <xdr:col>5</xdr:col>
                    <xdr:colOff>654050</xdr:colOff>
                    <xdr:row>36</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565150</xdr:colOff>
                    <xdr:row>34</xdr:row>
                    <xdr:rowOff>190500</xdr:rowOff>
                  </from>
                  <to>
                    <xdr:col>6</xdr:col>
                    <xdr:colOff>565150</xdr:colOff>
                    <xdr:row>36</xdr:row>
                    <xdr:rowOff>25400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711200</xdr:colOff>
                    <xdr:row>26</xdr:row>
                    <xdr:rowOff>222250</xdr:rowOff>
                  </from>
                  <to>
                    <xdr:col>7</xdr:col>
                    <xdr:colOff>711200</xdr:colOff>
                    <xdr:row>28</xdr:row>
                    <xdr:rowOff>69850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9</xdr:col>
                    <xdr:colOff>273050</xdr:colOff>
                    <xdr:row>26</xdr:row>
                    <xdr:rowOff>228600</xdr:rowOff>
                  </from>
                  <to>
                    <xdr:col>9</xdr:col>
                    <xdr:colOff>273050</xdr:colOff>
                    <xdr:row>28</xdr:row>
                    <xdr:rowOff>44450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273050</xdr:colOff>
                    <xdr:row>60</xdr:row>
                    <xdr:rowOff>158750</xdr:rowOff>
                  </from>
                  <to>
                    <xdr:col>3</xdr:col>
                    <xdr:colOff>273050</xdr:colOff>
                    <xdr:row>66</xdr:row>
                    <xdr:rowOff>273050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273050</xdr:colOff>
                    <xdr:row>61</xdr:row>
                    <xdr:rowOff>101600</xdr:rowOff>
                  </from>
                  <to>
                    <xdr:col>3</xdr:col>
                    <xdr:colOff>273050</xdr:colOff>
                    <xdr:row>64</xdr:row>
                    <xdr:rowOff>146050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260350</xdr:colOff>
                    <xdr:row>62</xdr:row>
                    <xdr:rowOff>114300</xdr:rowOff>
                  </from>
                  <to>
                    <xdr:col>3</xdr:col>
                    <xdr:colOff>260350</xdr:colOff>
                    <xdr:row>65</xdr:row>
                    <xdr:rowOff>298450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xdr:col>
                    <xdr:colOff>1187450</xdr:colOff>
                    <xdr:row>20</xdr:row>
                    <xdr:rowOff>38100</xdr:rowOff>
                  </from>
                  <to>
                    <xdr:col>5</xdr:col>
                    <xdr:colOff>1187450</xdr:colOff>
                    <xdr:row>22</xdr:row>
                    <xdr:rowOff>107950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6</xdr:col>
                    <xdr:colOff>1250950</xdr:colOff>
                    <xdr:row>21</xdr:row>
                    <xdr:rowOff>0</xdr:rowOff>
                  </from>
                  <to>
                    <xdr:col>7</xdr:col>
                    <xdr:colOff>6350</xdr:colOff>
                    <xdr:row>23</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9</xdr:col>
                    <xdr:colOff>158750</xdr:colOff>
                    <xdr:row>20</xdr:row>
                    <xdr:rowOff>63500</xdr:rowOff>
                  </from>
                  <to>
                    <xdr:col>9</xdr:col>
                    <xdr:colOff>158750</xdr:colOff>
                    <xdr:row>22</xdr:row>
                    <xdr:rowOff>82550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7</xdr:col>
                    <xdr:colOff>654050</xdr:colOff>
                    <xdr:row>23</xdr:row>
                    <xdr:rowOff>101600</xdr:rowOff>
                  </from>
                  <to>
                    <xdr:col>7</xdr:col>
                    <xdr:colOff>654050</xdr:colOff>
                    <xdr:row>25</xdr:row>
                    <xdr:rowOff>158750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9</xdr:col>
                    <xdr:colOff>571500</xdr:colOff>
                    <xdr:row>23</xdr:row>
                    <xdr:rowOff>114300</xdr:rowOff>
                  </from>
                  <to>
                    <xdr:col>9</xdr:col>
                    <xdr:colOff>571500</xdr:colOff>
                    <xdr:row>26</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7</xdr:col>
                    <xdr:colOff>647700</xdr:colOff>
                    <xdr:row>26</xdr:row>
                    <xdr:rowOff>44450</xdr:rowOff>
                  </from>
                  <to>
                    <xdr:col>7</xdr:col>
                    <xdr:colOff>647700</xdr:colOff>
                    <xdr:row>28</xdr:row>
                    <xdr:rowOff>101600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9</xdr:col>
                    <xdr:colOff>558800</xdr:colOff>
                    <xdr:row>26</xdr:row>
                    <xdr:rowOff>63500</xdr:rowOff>
                  </from>
                  <to>
                    <xdr:col>9</xdr:col>
                    <xdr:colOff>558800</xdr:colOff>
                    <xdr:row>28</xdr:row>
                    <xdr:rowOff>107950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342900</xdr:colOff>
                    <xdr:row>59</xdr:row>
                    <xdr:rowOff>184150</xdr:rowOff>
                  </from>
                  <to>
                    <xdr:col>3</xdr:col>
                    <xdr:colOff>342900</xdr:colOff>
                    <xdr:row>61</xdr:row>
                    <xdr:rowOff>374650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xdr:col>
                    <xdr:colOff>349250</xdr:colOff>
                    <xdr:row>60</xdr:row>
                    <xdr:rowOff>654050</xdr:rowOff>
                  </from>
                  <to>
                    <xdr:col>3</xdr:col>
                    <xdr:colOff>349250</xdr:colOff>
                    <xdr:row>63</xdr:row>
                    <xdr:rowOff>349250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xdr:col>
                    <xdr:colOff>273050</xdr:colOff>
                    <xdr:row>60</xdr:row>
                    <xdr:rowOff>101600</xdr:rowOff>
                  </from>
                  <to>
                    <xdr:col>3</xdr:col>
                    <xdr:colOff>273050</xdr:colOff>
                    <xdr:row>63</xdr:row>
                    <xdr:rowOff>44450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260350</xdr:colOff>
                    <xdr:row>61</xdr:row>
                    <xdr:rowOff>114300</xdr:rowOff>
                  </from>
                  <to>
                    <xdr:col>3</xdr:col>
                    <xdr:colOff>260350</xdr:colOff>
                    <xdr:row>64</xdr:row>
                    <xdr:rowOff>374650</xdr:rowOff>
                  </to>
                </anchor>
              </controlPr>
            </control>
          </mc:Choice>
        </mc:AlternateContent>
        <mc:AlternateContent xmlns:mc="http://schemas.openxmlformats.org/markup-compatibility/2006">
          <mc:Choice Requires="x14">
            <control shapeId="3104" r:id="rId27" name="Check Box 32">
              <controlPr defaultSize="0" autoFill="0" autoLine="0" autoPict="0">
                <anchor moveWithCells="1">
                  <from>
                    <xdr:col>5</xdr:col>
                    <xdr:colOff>1174750</xdr:colOff>
                    <xdr:row>20</xdr:row>
                    <xdr:rowOff>63500</xdr:rowOff>
                  </from>
                  <to>
                    <xdr:col>5</xdr:col>
                    <xdr:colOff>1174750</xdr:colOff>
                    <xdr:row>22</xdr:row>
                    <xdr:rowOff>69850</xdr:rowOff>
                  </to>
                </anchor>
              </controlPr>
            </control>
          </mc:Choice>
        </mc:AlternateContent>
        <mc:AlternateContent xmlns:mc="http://schemas.openxmlformats.org/markup-compatibility/2006">
          <mc:Choice Requires="x14">
            <control shapeId="3105" r:id="rId28" name="Check Box 33">
              <controlPr defaultSize="0" autoFill="0" autoLine="0" autoPict="0">
                <anchor moveWithCells="1">
                  <from>
                    <xdr:col>6</xdr:col>
                    <xdr:colOff>1250950</xdr:colOff>
                    <xdr:row>21</xdr:row>
                    <xdr:rowOff>25400</xdr:rowOff>
                  </from>
                  <to>
                    <xdr:col>7</xdr:col>
                    <xdr:colOff>6350</xdr:colOff>
                    <xdr:row>22</xdr:row>
                    <xdr:rowOff>107950</xdr:rowOff>
                  </to>
                </anchor>
              </controlPr>
            </control>
          </mc:Choice>
        </mc:AlternateContent>
        <mc:AlternateContent xmlns:mc="http://schemas.openxmlformats.org/markup-compatibility/2006">
          <mc:Choice Requires="x14">
            <control shapeId="3106" r:id="rId29" name="Check Box 34">
              <controlPr defaultSize="0" autoFill="0" autoLine="0" autoPict="0">
                <anchor moveWithCells="1">
                  <from>
                    <xdr:col>9</xdr:col>
                    <xdr:colOff>158750</xdr:colOff>
                    <xdr:row>20</xdr:row>
                    <xdr:rowOff>82550</xdr:rowOff>
                  </from>
                  <to>
                    <xdr:col>9</xdr:col>
                    <xdr:colOff>158750</xdr:colOff>
                    <xdr:row>22</xdr:row>
                    <xdr:rowOff>38100</xdr:rowOff>
                  </to>
                </anchor>
              </controlPr>
            </control>
          </mc:Choice>
        </mc:AlternateContent>
        <mc:AlternateContent xmlns:mc="http://schemas.openxmlformats.org/markup-compatibility/2006">
          <mc:Choice Requires="x14">
            <control shapeId="3107" r:id="rId30" name="Check Box 35">
              <controlPr defaultSize="0" autoFill="0" autoLine="0" autoPict="0">
                <anchor moveWithCells="1">
                  <from>
                    <xdr:col>5</xdr:col>
                    <xdr:colOff>1168400</xdr:colOff>
                    <xdr:row>21</xdr:row>
                    <xdr:rowOff>63500</xdr:rowOff>
                  </from>
                  <to>
                    <xdr:col>6</xdr:col>
                    <xdr:colOff>82550</xdr:colOff>
                    <xdr:row>22</xdr:row>
                    <xdr:rowOff>25400</xdr:rowOff>
                  </to>
                </anchor>
              </controlPr>
            </control>
          </mc:Choice>
        </mc:AlternateContent>
        <mc:AlternateContent xmlns:mc="http://schemas.openxmlformats.org/markup-compatibility/2006">
          <mc:Choice Requires="x14">
            <control shapeId="3108" r:id="rId31" name="Check Box 36">
              <controlPr defaultSize="0" autoFill="0" autoLine="0" autoPict="0">
                <anchor moveWithCells="1">
                  <from>
                    <xdr:col>7</xdr:col>
                    <xdr:colOff>146050</xdr:colOff>
                    <xdr:row>21</xdr:row>
                    <xdr:rowOff>63500</xdr:rowOff>
                  </from>
                  <to>
                    <xdr:col>7</xdr:col>
                    <xdr:colOff>342900</xdr:colOff>
                    <xdr:row>22</xdr:row>
                    <xdr:rowOff>6350</xdr:rowOff>
                  </to>
                </anchor>
              </controlPr>
            </control>
          </mc:Choice>
        </mc:AlternateContent>
        <mc:AlternateContent xmlns:mc="http://schemas.openxmlformats.org/markup-compatibility/2006">
          <mc:Choice Requires="x14">
            <control shapeId="3109" r:id="rId32" name="Check Box 37">
              <controlPr defaultSize="0" autoFill="0" autoLine="0" autoPict="0">
                <anchor moveWithCells="1">
                  <from>
                    <xdr:col>6</xdr:col>
                    <xdr:colOff>1257300</xdr:colOff>
                    <xdr:row>21</xdr:row>
                    <xdr:rowOff>38100</xdr:rowOff>
                  </from>
                  <to>
                    <xdr:col>7</xdr:col>
                    <xdr:colOff>0</xdr:colOff>
                    <xdr:row>22</xdr:row>
                    <xdr:rowOff>76200</xdr:rowOff>
                  </to>
                </anchor>
              </controlPr>
            </control>
          </mc:Choice>
        </mc:AlternateContent>
        <mc:AlternateContent xmlns:mc="http://schemas.openxmlformats.org/markup-compatibility/2006">
          <mc:Choice Requires="x14">
            <control shapeId="3110" r:id="rId33" name="Check Box 38">
              <controlPr defaultSize="0" autoFill="0" autoLine="0" autoPict="0">
                <anchor moveWithCells="1">
                  <from>
                    <xdr:col>7</xdr:col>
                    <xdr:colOff>177800</xdr:colOff>
                    <xdr:row>21</xdr:row>
                    <xdr:rowOff>44450</xdr:rowOff>
                  </from>
                  <to>
                    <xdr:col>7</xdr:col>
                    <xdr:colOff>177800</xdr:colOff>
                    <xdr:row>22</xdr:row>
                    <xdr:rowOff>82550</xdr:rowOff>
                  </to>
                </anchor>
              </controlPr>
            </control>
          </mc:Choice>
        </mc:AlternateContent>
        <mc:AlternateContent xmlns:mc="http://schemas.openxmlformats.org/markup-compatibility/2006">
          <mc:Choice Requires="x14">
            <control shapeId="3111" r:id="rId34" name="Check Box 39">
              <controlPr defaultSize="0" autoFill="0" autoLine="0" autoPict="0">
                <anchor moveWithCells="1">
                  <from>
                    <xdr:col>9</xdr:col>
                    <xdr:colOff>844550</xdr:colOff>
                    <xdr:row>21</xdr:row>
                    <xdr:rowOff>38100</xdr:rowOff>
                  </from>
                  <to>
                    <xdr:col>10</xdr:col>
                    <xdr:colOff>184150</xdr:colOff>
                    <xdr:row>22</xdr:row>
                    <xdr:rowOff>31750</xdr:rowOff>
                  </to>
                </anchor>
              </controlPr>
            </control>
          </mc:Choice>
        </mc:AlternateContent>
        <mc:AlternateContent xmlns:mc="http://schemas.openxmlformats.org/markup-compatibility/2006">
          <mc:Choice Requires="x14">
            <control shapeId="3112" r:id="rId35" name="Check Box 40">
              <controlPr defaultSize="0" autoFill="0" autoLine="0" autoPict="0">
                <anchor moveWithCells="1">
                  <from>
                    <xdr:col>7</xdr:col>
                    <xdr:colOff>6350</xdr:colOff>
                    <xdr:row>23</xdr:row>
                    <xdr:rowOff>215900</xdr:rowOff>
                  </from>
                  <to>
                    <xdr:col>7</xdr:col>
                    <xdr:colOff>222250</xdr:colOff>
                    <xdr:row>25</xdr:row>
                    <xdr:rowOff>0</xdr:rowOff>
                  </to>
                </anchor>
              </controlPr>
            </control>
          </mc:Choice>
        </mc:AlternateContent>
        <mc:AlternateContent xmlns:mc="http://schemas.openxmlformats.org/markup-compatibility/2006">
          <mc:Choice Requires="x14">
            <control shapeId="3116" r:id="rId36" name="Check Box 44">
              <controlPr defaultSize="0" autoFill="0" autoLine="0" autoPict="0">
                <anchor moveWithCells="1">
                  <from>
                    <xdr:col>3</xdr:col>
                    <xdr:colOff>158750</xdr:colOff>
                    <xdr:row>60</xdr:row>
                    <xdr:rowOff>69850</xdr:rowOff>
                  </from>
                  <to>
                    <xdr:col>3</xdr:col>
                    <xdr:colOff>368300</xdr:colOff>
                    <xdr:row>60</xdr:row>
                    <xdr:rowOff>298450</xdr:rowOff>
                  </to>
                </anchor>
              </controlPr>
            </control>
          </mc:Choice>
        </mc:AlternateContent>
        <mc:AlternateContent xmlns:mc="http://schemas.openxmlformats.org/markup-compatibility/2006">
          <mc:Choice Requires="x14">
            <control shapeId="3117" r:id="rId37" name="Check Box 45">
              <controlPr defaultSize="0" autoFill="0" autoLine="0" autoPict="0">
                <anchor moveWithCells="1">
                  <from>
                    <xdr:col>3</xdr:col>
                    <xdr:colOff>152400</xdr:colOff>
                    <xdr:row>61</xdr:row>
                    <xdr:rowOff>69850</xdr:rowOff>
                  </from>
                  <to>
                    <xdr:col>3</xdr:col>
                    <xdr:colOff>349250</xdr:colOff>
                    <xdr:row>61</xdr:row>
                    <xdr:rowOff>298450</xdr:rowOff>
                  </to>
                </anchor>
              </controlPr>
            </control>
          </mc:Choice>
        </mc:AlternateContent>
        <mc:AlternateContent xmlns:mc="http://schemas.openxmlformats.org/markup-compatibility/2006">
          <mc:Choice Requires="x14">
            <control shapeId="3118" r:id="rId38" name="Check Box 46">
              <controlPr defaultSize="0" autoFill="0" autoLine="0" autoPict="0">
                <anchor moveWithCells="1">
                  <from>
                    <xdr:col>10</xdr:col>
                    <xdr:colOff>273050</xdr:colOff>
                    <xdr:row>23</xdr:row>
                    <xdr:rowOff>228600</xdr:rowOff>
                  </from>
                  <to>
                    <xdr:col>10</xdr:col>
                    <xdr:colOff>273050</xdr:colOff>
                    <xdr:row>25</xdr:row>
                    <xdr:rowOff>101600</xdr:rowOff>
                  </to>
                </anchor>
              </controlPr>
            </control>
          </mc:Choice>
        </mc:AlternateContent>
        <mc:AlternateContent xmlns:mc="http://schemas.openxmlformats.org/markup-compatibility/2006">
          <mc:Choice Requires="x14">
            <control shapeId="3119" r:id="rId39" name="Check Box 47">
              <controlPr defaultSize="0" autoFill="0" autoLine="0" autoPict="0">
                <anchor moveWithCells="1">
                  <from>
                    <xdr:col>10</xdr:col>
                    <xdr:colOff>571500</xdr:colOff>
                    <xdr:row>23</xdr:row>
                    <xdr:rowOff>114300</xdr:rowOff>
                  </from>
                  <to>
                    <xdr:col>10</xdr:col>
                    <xdr:colOff>571500</xdr:colOff>
                    <xdr:row>26</xdr:row>
                    <xdr:rowOff>0</xdr:rowOff>
                  </to>
                </anchor>
              </controlPr>
            </control>
          </mc:Choice>
        </mc:AlternateContent>
        <mc:AlternateContent xmlns:mc="http://schemas.openxmlformats.org/markup-compatibility/2006">
          <mc:Choice Requires="x14">
            <control shapeId="3121" r:id="rId40" name="Check Box 49">
              <controlPr defaultSize="0" autoFill="0" autoLine="0" autoPict="0">
                <anchor moveWithCells="1">
                  <from>
                    <xdr:col>9</xdr:col>
                    <xdr:colOff>711200</xdr:colOff>
                    <xdr:row>23</xdr:row>
                    <xdr:rowOff>222250</xdr:rowOff>
                  </from>
                  <to>
                    <xdr:col>9</xdr:col>
                    <xdr:colOff>711200</xdr:colOff>
                    <xdr:row>25</xdr:row>
                    <xdr:rowOff>69850</xdr:rowOff>
                  </to>
                </anchor>
              </controlPr>
            </control>
          </mc:Choice>
        </mc:AlternateContent>
        <mc:AlternateContent xmlns:mc="http://schemas.openxmlformats.org/markup-compatibility/2006">
          <mc:Choice Requires="x14">
            <control shapeId="3122" r:id="rId41" name="Check Box 50">
              <controlPr defaultSize="0" autoFill="0" autoLine="0" autoPict="0">
                <anchor moveWithCells="1">
                  <from>
                    <xdr:col>9</xdr:col>
                    <xdr:colOff>647700</xdr:colOff>
                    <xdr:row>23</xdr:row>
                    <xdr:rowOff>44450</xdr:rowOff>
                  </from>
                  <to>
                    <xdr:col>9</xdr:col>
                    <xdr:colOff>647700</xdr:colOff>
                    <xdr:row>25</xdr:row>
                    <xdr:rowOff>44450</xdr:rowOff>
                  </to>
                </anchor>
              </controlPr>
            </control>
          </mc:Choice>
        </mc:AlternateContent>
        <mc:AlternateContent xmlns:mc="http://schemas.openxmlformats.org/markup-compatibility/2006">
          <mc:Choice Requires="x14">
            <control shapeId="3123" r:id="rId42" name="Check Box 51">
              <controlPr defaultSize="0" autoFill="0" autoLine="0" autoPict="0">
                <anchor moveWithCells="1">
                  <from>
                    <xdr:col>9</xdr:col>
                    <xdr:colOff>6350</xdr:colOff>
                    <xdr:row>23</xdr:row>
                    <xdr:rowOff>228600</xdr:rowOff>
                  </from>
                  <to>
                    <xdr:col>9</xdr:col>
                    <xdr:colOff>215900</xdr:colOff>
                    <xdr:row>25</xdr:row>
                    <xdr:rowOff>25400</xdr:rowOff>
                  </to>
                </anchor>
              </controlPr>
            </control>
          </mc:Choice>
        </mc:AlternateContent>
        <mc:AlternateContent xmlns:mc="http://schemas.openxmlformats.org/markup-compatibility/2006">
          <mc:Choice Requires="x14">
            <control shapeId="3133" r:id="rId43" name="Check Box 61">
              <controlPr defaultSize="0" autoFill="0" autoLine="0" autoPict="0">
                <anchor moveWithCells="1">
                  <from>
                    <xdr:col>7</xdr:col>
                    <xdr:colOff>711200</xdr:colOff>
                    <xdr:row>26</xdr:row>
                    <xdr:rowOff>222250</xdr:rowOff>
                  </from>
                  <to>
                    <xdr:col>7</xdr:col>
                    <xdr:colOff>711200</xdr:colOff>
                    <xdr:row>28</xdr:row>
                    <xdr:rowOff>139700</xdr:rowOff>
                  </to>
                </anchor>
              </controlPr>
            </control>
          </mc:Choice>
        </mc:AlternateContent>
        <mc:AlternateContent xmlns:mc="http://schemas.openxmlformats.org/markup-compatibility/2006">
          <mc:Choice Requires="x14">
            <control shapeId="3134" r:id="rId44" name="Check Box 62">
              <controlPr defaultSize="0" autoFill="0" autoLine="0" autoPict="0">
                <anchor moveWithCells="1">
                  <from>
                    <xdr:col>9</xdr:col>
                    <xdr:colOff>273050</xdr:colOff>
                    <xdr:row>26</xdr:row>
                    <xdr:rowOff>228600</xdr:rowOff>
                  </from>
                  <to>
                    <xdr:col>9</xdr:col>
                    <xdr:colOff>273050</xdr:colOff>
                    <xdr:row>28</xdr:row>
                    <xdr:rowOff>101600</xdr:rowOff>
                  </to>
                </anchor>
              </controlPr>
            </control>
          </mc:Choice>
        </mc:AlternateContent>
        <mc:AlternateContent xmlns:mc="http://schemas.openxmlformats.org/markup-compatibility/2006">
          <mc:Choice Requires="x14">
            <control shapeId="3135" r:id="rId45" name="Check Box 63">
              <controlPr defaultSize="0" autoFill="0" autoLine="0" autoPict="0">
                <anchor moveWithCells="1">
                  <from>
                    <xdr:col>7</xdr:col>
                    <xdr:colOff>654050</xdr:colOff>
                    <xdr:row>26</xdr:row>
                    <xdr:rowOff>101600</xdr:rowOff>
                  </from>
                  <to>
                    <xdr:col>7</xdr:col>
                    <xdr:colOff>654050</xdr:colOff>
                    <xdr:row>29</xdr:row>
                    <xdr:rowOff>31750</xdr:rowOff>
                  </to>
                </anchor>
              </controlPr>
            </control>
          </mc:Choice>
        </mc:AlternateContent>
        <mc:AlternateContent xmlns:mc="http://schemas.openxmlformats.org/markup-compatibility/2006">
          <mc:Choice Requires="x14">
            <control shapeId="3136" r:id="rId46" name="Check Box 64">
              <controlPr defaultSize="0" autoFill="0" autoLine="0" autoPict="0">
                <anchor moveWithCells="1">
                  <from>
                    <xdr:col>9</xdr:col>
                    <xdr:colOff>571500</xdr:colOff>
                    <xdr:row>26</xdr:row>
                    <xdr:rowOff>114300</xdr:rowOff>
                  </from>
                  <to>
                    <xdr:col>9</xdr:col>
                    <xdr:colOff>571500</xdr:colOff>
                    <xdr:row>29</xdr:row>
                    <xdr:rowOff>44450</xdr:rowOff>
                  </to>
                </anchor>
              </controlPr>
            </control>
          </mc:Choice>
        </mc:AlternateContent>
        <mc:AlternateContent xmlns:mc="http://schemas.openxmlformats.org/markup-compatibility/2006">
          <mc:Choice Requires="x14">
            <control shapeId="3137" r:id="rId47" name="Check Box 65">
              <controlPr defaultSize="0" autoFill="0" autoLine="0" autoPict="0">
                <anchor moveWithCells="1">
                  <from>
                    <xdr:col>7</xdr:col>
                    <xdr:colOff>6350</xdr:colOff>
                    <xdr:row>26</xdr:row>
                    <xdr:rowOff>215900</xdr:rowOff>
                  </from>
                  <to>
                    <xdr:col>7</xdr:col>
                    <xdr:colOff>222250</xdr:colOff>
                    <xdr:row>28</xdr:row>
                    <xdr:rowOff>25400</xdr:rowOff>
                  </to>
                </anchor>
              </controlPr>
            </control>
          </mc:Choice>
        </mc:AlternateContent>
        <mc:AlternateContent xmlns:mc="http://schemas.openxmlformats.org/markup-compatibility/2006">
          <mc:Choice Requires="x14">
            <control shapeId="3138" r:id="rId48" name="Check Box 66">
              <controlPr defaultSize="0" autoFill="0" autoLine="0" autoPict="0">
                <anchor moveWithCells="1">
                  <from>
                    <xdr:col>10</xdr:col>
                    <xdr:colOff>273050</xdr:colOff>
                    <xdr:row>26</xdr:row>
                    <xdr:rowOff>228600</xdr:rowOff>
                  </from>
                  <to>
                    <xdr:col>10</xdr:col>
                    <xdr:colOff>273050</xdr:colOff>
                    <xdr:row>28</xdr:row>
                    <xdr:rowOff>101600</xdr:rowOff>
                  </to>
                </anchor>
              </controlPr>
            </control>
          </mc:Choice>
        </mc:AlternateContent>
        <mc:AlternateContent xmlns:mc="http://schemas.openxmlformats.org/markup-compatibility/2006">
          <mc:Choice Requires="x14">
            <control shapeId="3139" r:id="rId49" name="Check Box 67">
              <controlPr defaultSize="0" autoFill="0" autoLine="0" autoPict="0">
                <anchor moveWithCells="1">
                  <from>
                    <xdr:col>10</xdr:col>
                    <xdr:colOff>571500</xdr:colOff>
                    <xdr:row>26</xdr:row>
                    <xdr:rowOff>114300</xdr:rowOff>
                  </from>
                  <to>
                    <xdr:col>10</xdr:col>
                    <xdr:colOff>571500</xdr:colOff>
                    <xdr:row>29</xdr:row>
                    <xdr:rowOff>44450</xdr:rowOff>
                  </to>
                </anchor>
              </controlPr>
            </control>
          </mc:Choice>
        </mc:AlternateContent>
        <mc:AlternateContent xmlns:mc="http://schemas.openxmlformats.org/markup-compatibility/2006">
          <mc:Choice Requires="x14">
            <control shapeId="3140" r:id="rId50" name="Check Box 68">
              <controlPr defaultSize="0" autoFill="0" autoLine="0" autoPict="0">
                <anchor moveWithCells="1">
                  <from>
                    <xdr:col>9</xdr:col>
                    <xdr:colOff>711200</xdr:colOff>
                    <xdr:row>26</xdr:row>
                    <xdr:rowOff>222250</xdr:rowOff>
                  </from>
                  <to>
                    <xdr:col>9</xdr:col>
                    <xdr:colOff>711200</xdr:colOff>
                    <xdr:row>28</xdr:row>
                    <xdr:rowOff>69850</xdr:rowOff>
                  </to>
                </anchor>
              </controlPr>
            </control>
          </mc:Choice>
        </mc:AlternateContent>
        <mc:AlternateContent xmlns:mc="http://schemas.openxmlformats.org/markup-compatibility/2006">
          <mc:Choice Requires="x14">
            <control shapeId="3141" r:id="rId51" name="Check Box 69">
              <controlPr defaultSize="0" autoFill="0" autoLine="0" autoPict="0">
                <anchor moveWithCells="1">
                  <from>
                    <xdr:col>9</xdr:col>
                    <xdr:colOff>647700</xdr:colOff>
                    <xdr:row>26</xdr:row>
                    <xdr:rowOff>44450</xdr:rowOff>
                  </from>
                  <to>
                    <xdr:col>9</xdr:col>
                    <xdr:colOff>647700</xdr:colOff>
                    <xdr:row>28</xdr:row>
                    <xdr:rowOff>101600</xdr:rowOff>
                  </to>
                </anchor>
              </controlPr>
            </control>
          </mc:Choice>
        </mc:AlternateContent>
        <mc:AlternateContent xmlns:mc="http://schemas.openxmlformats.org/markup-compatibility/2006">
          <mc:Choice Requires="x14">
            <control shapeId="3142" r:id="rId52" name="Check Box 70">
              <controlPr defaultSize="0" autoFill="0" autoLine="0" autoPict="0">
                <anchor moveWithCells="1">
                  <from>
                    <xdr:col>9</xdr:col>
                    <xdr:colOff>6350</xdr:colOff>
                    <xdr:row>26</xdr:row>
                    <xdr:rowOff>228600</xdr:rowOff>
                  </from>
                  <to>
                    <xdr:col>9</xdr:col>
                    <xdr:colOff>215900</xdr:colOff>
                    <xdr:row>28</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cd28d9a-a9b0-4b43-a860-e2790c5fb362">JDXPFRDQE44C-683611447-22414</_dlc_DocId>
    <_dlc_DocIdUrl xmlns="3cd28d9a-a9b0-4b43-a860-e2790c5fb362">
      <Url>https://texasrebuilds.sharepoint.com/sites/GrantManagementHub/_layouts/15/DocIdRedir.aspx?ID=JDXPFRDQE44C-683611447-22414</Url>
      <Description>JDXPFRDQE44C-683611447-22414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250E7EF30C83249B111970D081BA199" ma:contentTypeVersion="13" ma:contentTypeDescription="Create a new document." ma:contentTypeScope="" ma:versionID="04200dacab15c8d041828c268ed81fdf">
  <xsd:schema xmlns:xsd="http://www.w3.org/2001/XMLSchema" xmlns:xs="http://www.w3.org/2001/XMLSchema" xmlns:p="http://schemas.microsoft.com/office/2006/metadata/properties" xmlns:ns1="http://schemas.microsoft.com/sharepoint/v3" xmlns:ns2="ee701d31-54e0-4258-8518-0987fb1086c4" xmlns:ns3="3cd28d9a-a9b0-4b43-a860-e2790c5fb362" targetNamespace="http://schemas.microsoft.com/office/2006/metadata/properties" ma:root="true" ma:fieldsID="5c440980a35014a0ae84d84c79a4683f" ns1:_="" ns2:_="" ns3:_="">
    <xsd:import namespace="http://schemas.microsoft.com/sharepoint/v3"/>
    <xsd:import namespace="ee701d31-54e0-4258-8518-0987fb1086c4"/>
    <xsd:import namespace="3cd28d9a-a9b0-4b43-a860-e2790c5fb3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1:PublishingStartDate" minOccurs="0"/>
                <xsd:element ref="ns1:PublishingExpirationDate" minOccurs="0"/>
                <xsd:element ref="ns3:_dlc_DocId" minOccurs="0"/>
                <xsd:element ref="ns3:_dlc_DocIdUrl" minOccurs="0"/>
                <xsd:element ref="ns3:_dlc_DocIdPersistId"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7"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701d31-54e0-4258-8518-0987fb108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d28d9a-a9b0-4b43-a860-e2790c5fb36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E65A68-C305-4360-8EE9-C92BA2D3D024}"/>
</file>

<file path=customXml/itemProps2.xml><?xml version="1.0" encoding="utf-8"?>
<ds:datastoreItem xmlns:ds="http://schemas.openxmlformats.org/officeDocument/2006/customXml" ds:itemID="{70FE972C-2301-4D62-B2AD-5DA7C7007C46}"/>
</file>

<file path=customXml/itemProps3.xml><?xml version="1.0" encoding="utf-8"?>
<ds:datastoreItem xmlns:ds="http://schemas.openxmlformats.org/officeDocument/2006/customXml" ds:itemID="{C760CD1A-B4E8-4228-B262-B7AB8B74A0A1}"/>
</file>

<file path=customXml/itemProps4.xml><?xml version="1.0" encoding="utf-8"?>
<ds:datastoreItem xmlns:ds="http://schemas.openxmlformats.org/officeDocument/2006/customXml" ds:itemID="{34500682-593D-44B0-85C2-52B2EB765DF5}"/>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ICF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Belanger, Morgaine</dc:creator>
  <cp:keywords/>
  <dc:description/>
  <cp:lastModifiedBy/>
  <cp:revision/>
  <dcterms:created xsi:type="dcterms:W3CDTF">2020-10-22T21:00:05Z</dcterms:created>
  <dcterms:modified xsi:type="dcterms:W3CDTF">2023-03-02T17:43:38Z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0x0101003250E7EF30C83249B111970D081BA199</vt:lpwstr>
  </property>
  <property fmtid="{D5CDD505-2E9C-101B-9397-08002B2CF9AE}" pid="3" name="_dlc_DocIdItemGuid">
    <vt:lpwstr>badbcef5-de20-4670-9051-955dd620fee3</vt:lpwstr>
  </property>
</Properties>
</file>